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6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angel\Documents\1_ESTUDIOS VIDA\SESAs\Historico\2017\Envio\"/>
    </mc:Choice>
  </mc:AlternateContent>
  <xr:revisionPtr revIDLastSave="0" documentId="8_{21D1F8C9-94C5-4FFD-9BCD-6EBC687EA4F6}" xr6:coauthVersionLast="40" xr6:coauthVersionMax="40" xr10:uidLastSave="{00000000-0000-0000-0000-000000000000}"/>
  <bookViews>
    <workbookView xWindow="-110" yWindow="-110" windowWidth="19420" windowHeight="10420" tabRatio="876" firstSheet="2" activeTab="4" xr2:uid="{00000000-000D-0000-FFFF-FFFF00000000}"/>
  </bookViews>
  <sheets>
    <sheet name="Portada" sheetId="63" r:id="rId1"/>
    <sheet name="Directorio" sheetId="65" r:id="rId2"/>
    <sheet name="Introduccion" sheetId="67" r:id="rId3"/>
    <sheet name="Índice" sheetId="66" r:id="rId4"/>
    <sheet name="1 Total" sheetId="8" r:id="rId5"/>
    <sheet name="1M.N." sheetId="5" r:id="rId6"/>
    <sheet name="1M.E." sheetId="6" r:id="rId7"/>
    <sheet name="1T.I." sheetId="7" r:id="rId8"/>
    <sheet name="2Total" sheetId="10" r:id="rId9"/>
    <sheet name="2A" sheetId="11" state="hidden" r:id="rId10"/>
    <sheet name="2B" sheetId="12" state="hidden" r:id="rId11"/>
    <sheet name="2Total (G)" sheetId="77" r:id="rId12"/>
    <sheet name="2A (G)" sheetId="70" state="hidden" r:id="rId13"/>
    <sheet name="2B (G)" sheetId="69" state="hidden" r:id="rId14"/>
    <sheet name="3Total" sheetId="14" r:id="rId15"/>
    <sheet name="3A" sheetId="15" state="hidden" r:id="rId16"/>
    <sheet name="3B" sheetId="16" state="hidden" r:id="rId17"/>
    <sheet name="3Total (G)" sheetId="78" r:id="rId18"/>
    <sheet name="3A (G)" sheetId="73" state="hidden" r:id="rId19"/>
    <sheet name="3B (G)" sheetId="74" state="hidden" r:id="rId20"/>
    <sheet name="4Total Ind EPP" sheetId="20" r:id="rId21"/>
    <sheet name="4V 4_1 EPP.3" sheetId="21" r:id="rId22"/>
    <sheet name="4V 4_1 EPP.6" sheetId="22" r:id="rId23"/>
    <sheet name="4V 4_1 EPP.9" sheetId="23" r:id="rId24"/>
    <sheet name="4Total Ind PSA" sheetId="24" r:id="rId25"/>
    <sheet name="4V 4_1 PSA.3" sheetId="25" r:id="rId26"/>
    <sheet name="4V 4_1 PSA.6" sheetId="26" r:id="rId27"/>
    <sheet name="4V 4_1 PSA.9" sheetId="27" r:id="rId28"/>
    <sheet name="4Total Ind RPI" sheetId="28" r:id="rId29"/>
    <sheet name="4V 4_1 RPI.3" sheetId="29" r:id="rId30"/>
    <sheet name="4V 4_1 RPI.6" sheetId="30" r:id="rId31"/>
    <sheet name="4Total GPO EPP" sheetId="31" r:id="rId32"/>
    <sheet name="4VG EPP.3" sheetId="32" r:id="rId33"/>
    <sheet name="4VG EPP.6" sheetId="33" r:id="rId34"/>
    <sheet name="4Total GPO PSA" sheetId="34" r:id="rId35"/>
    <sheet name="4VG PSA.3" sheetId="35" r:id="rId36"/>
    <sheet name="4VG PSA.6" sheetId="36" r:id="rId37"/>
    <sheet name="4Total GPO RPI" sheetId="60" r:id="rId38"/>
    <sheet name="4VG RPI.3" sheetId="61" r:id="rId39"/>
    <sheet name="4VG RPI.6" sheetId="62" r:id="rId40"/>
    <sheet name="5INDIVIDUAL" sheetId="38" r:id="rId41"/>
    <sheet name="5GRUPO" sheetId="39" r:id="rId42"/>
    <sheet name="6Individual" sheetId="40" r:id="rId43"/>
    <sheet name="6Grupo" sheetId="75" r:id="rId44"/>
    <sheet name="7 Individual" sheetId="68" r:id="rId45"/>
    <sheet name="7 Grupo" sheetId="76" r:id="rId46"/>
    <sheet name="8Individual" sheetId="44" r:id="rId47"/>
    <sheet name="8M.N." sheetId="45" r:id="rId48"/>
    <sheet name="8M.E." sheetId="46" r:id="rId49"/>
    <sheet name="8M.T." sheetId="47" r:id="rId50"/>
    <sheet name="8GRUPO" sheetId="48" r:id="rId51"/>
    <sheet name="8GM.N." sheetId="49" r:id="rId52"/>
    <sheet name="8GM.E." sheetId="50" r:id="rId53"/>
    <sheet name="8GM.T." sheetId="51" r:id="rId54"/>
    <sheet name="9Individual" sheetId="52" r:id="rId55"/>
    <sheet name="9M.N." sheetId="53" r:id="rId56"/>
    <sheet name="9M.E." sheetId="54" r:id="rId57"/>
    <sheet name="9M.I." sheetId="55" r:id="rId58"/>
    <sheet name="9Grupo" sheetId="56" r:id="rId59"/>
    <sheet name="9GM.N." sheetId="57" r:id="rId60"/>
    <sheet name="9GM.E." sheetId="58" r:id="rId61"/>
    <sheet name="9GM.I." sheetId="59" r:id="rId62"/>
  </sheets>
  <definedNames>
    <definedName name="_Fill" localSheetId="4" hidden="1">'1 Total'!$D$13:$D$63</definedName>
    <definedName name="_Fill" localSheetId="6" hidden="1">'1M.E.'!$D$13:$D$69</definedName>
    <definedName name="_Fill" localSheetId="5" hidden="1">'1M.N.'!$D$13:$D$69</definedName>
    <definedName name="_Fill" localSheetId="7" hidden="1">'1T.I.'!$D$13:$D$69</definedName>
    <definedName name="_Fill" localSheetId="9" hidden="1">'2A'!$B$138:$B$188</definedName>
    <definedName name="_Fill" localSheetId="12" hidden="1">'2A (G)'!$B$124:$B$174</definedName>
    <definedName name="_Fill" localSheetId="10" hidden="1">'2B'!$B$138:$B$188</definedName>
    <definedName name="_Fill" localSheetId="13" hidden="1">'2B (G)'!$B$124:$B$174</definedName>
    <definedName name="_Fill" localSheetId="8" hidden="1">'2Total'!$B$138:$B$188</definedName>
    <definedName name="_Fill" localSheetId="11" hidden="1">'2Total (G)'!$B$124:$B$174</definedName>
    <definedName name="_Fill" localSheetId="15" hidden="1">'3A'!$B$138:$B$188</definedName>
    <definedName name="_Fill" localSheetId="18" hidden="1">'3A (G)'!$B$123:$B$173</definedName>
    <definedName name="_Fill" localSheetId="16" hidden="1">'3B'!$B$138:$B$188</definedName>
    <definedName name="_Fill" localSheetId="19" hidden="1">'3B (G)'!$B$123:$B$173</definedName>
    <definedName name="_Fill" localSheetId="14" hidden="1">'3Total'!$B$138:$B$188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3" hidden="1">'6Grupo'!#REF!</definedName>
    <definedName name="_Fill" localSheetId="42" hidden="1">'6Individual'!#REF!</definedName>
    <definedName name="_Fill" localSheetId="45" hidden="1">'7 Grupo'!#REF!</definedName>
    <definedName name="_Fill" localSheetId="44" hidden="1">'7 Individual'!#REF!</definedName>
    <definedName name="_Fill" localSheetId="52" hidden="1">'8GM.E.'!#REF!</definedName>
    <definedName name="_Fill" localSheetId="51" hidden="1">'8GM.N.'!#REF!</definedName>
    <definedName name="_Fill" localSheetId="53" hidden="1">'8GM.T.'!#REF!</definedName>
    <definedName name="_Fill" localSheetId="50" hidden="1">'8GRUPO'!#REF!</definedName>
    <definedName name="_Fill" localSheetId="46" hidden="1">'8Individual'!#REF!</definedName>
    <definedName name="_Fill" localSheetId="48" hidden="1">'8M.E.'!#REF!</definedName>
    <definedName name="_Fill" localSheetId="47" hidden="1">'8M.N.'!#REF!</definedName>
    <definedName name="_Fill" localSheetId="49" hidden="1">'8M.T.'!#REF!</definedName>
    <definedName name="_Fill" localSheetId="1" hidden="1">#REF!</definedName>
    <definedName name="_Fill" localSheetId="3" hidden="1">#REF!</definedName>
    <definedName name="_Fill" localSheetId="2" hidden="1">#REF!</definedName>
    <definedName name="_xlnm._FilterDatabase" localSheetId="43" hidden="1">'6Grupo'!$X$44:$Z$73</definedName>
    <definedName name="_xlnm._FilterDatabase" localSheetId="42" hidden="1">'6Individual'!$X$44:$Z$73</definedName>
    <definedName name="_xlnm._FilterDatabase" localSheetId="45" hidden="1">'7 Grupo'!$X$44:$Z$73</definedName>
    <definedName name="_xlnm._FilterDatabase" localSheetId="44" hidden="1">'7 Individual'!$X$44:$Z$73</definedName>
    <definedName name="_Regression_Int" localSheetId="4" hidden="1">1</definedName>
    <definedName name="_Regression_Int" localSheetId="6" hidden="1">1</definedName>
    <definedName name="_Regression_Int" localSheetId="5" hidden="1">1</definedName>
    <definedName name="_Regression_Int" localSheetId="7" hidden="1">1</definedName>
    <definedName name="_Regression_Int" localSheetId="9" hidden="1">1</definedName>
    <definedName name="_Regression_Int" localSheetId="12" hidden="1">1</definedName>
    <definedName name="_Regression_Int" localSheetId="10" hidden="1">1</definedName>
    <definedName name="_Regression_Int" localSheetId="13" hidden="1">1</definedName>
    <definedName name="_Regression_Int" localSheetId="8" hidden="1">1</definedName>
    <definedName name="_Regression_Int" localSheetId="11" hidden="1">1</definedName>
    <definedName name="_Regression_Int" localSheetId="15" hidden="1">1</definedName>
    <definedName name="_Regression_Int" localSheetId="18" hidden="1">1</definedName>
    <definedName name="_Regression_Int" localSheetId="16" hidden="1">1</definedName>
    <definedName name="_Regression_Int" localSheetId="19" hidden="1">1</definedName>
    <definedName name="_Regression_Int" localSheetId="14" hidden="1">1</definedName>
    <definedName name="_Regression_Int" localSheetId="31" hidden="1">1</definedName>
    <definedName name="_Regression_Int" localSheetId="34" hidden="1">1</definedName>
    <definedName name="_Regression_Int" localSheetId="37" hidden="1">1</definedName>
    <definedName name="_Regression_Int" localSheetId="20" hidden="1">1</definedName>
    <definedName name="_Regression_Int" localSheetId="24" hidden="1">1</definedName>
    <definedName name="_Regression_Int" localSheetId="28" hidden="1">1</definedName>
    <definedName name="_Regression_Int" localSheetId="21" hidden="1">1</definedName>
    <definedName name="_Regression_Int" localSheetId="22" hidden="1">1</definedName>
    <definedName name="_Regression_Int" localSheetId="23" hidden="1">1</definedName>
    <definedName name="_Regression_Int" localSheetId="25" hidden="1">1</definedName>
    <definedName name="_Regression_Int" localSheetId="26" hidden="1">1</definedName>
    <definedName name="_Regression_Int" localSheetId="27" hidden="1">1</definedName>
    <definedName name="_Regression_Int" localSheetId="29" hidden="1">1</definedName>
    <definedName name="_Regression_Int" localSheetId="30" hidden="1">1</definedName>
    <definedName name="_Regression_Int" localSheetId="32" hidden="1">1</definedName>
    <definedName name="_Regression_Int" localSheetId="33" hidden="1">1</definedName>
    <definedName name="_Regression_Int" localSheetId="35" hidden="1">1</definedName>
    <definedName name="_Regression_Int" localSheetId="36" hidden="1">1</definedName>
    <definedName name="_Regression_Int" localSheetId="38" hidden="1">1</definedName>
    <definedName name="_Regression_Int" localSheetId="39" hidden="1">1</definedName>
    <definedName name="_Regression_Int" localSheetId="41" hidden="1">1</definedName>
    <definedName name="_Regression_Int" localSheetId="40" hidden="1">1</definedName>
    <definedName name="_Regression_Int" localSheetId="43" hidden="1">1</definedName>
    <definedName name="_Regression_Int" localSheetId="42" hidden="1">1</definedName>
    <definedName name="_Regression_Int" localSheetId="45" hidden="1">1</definedName>
    <definedName name="_Regression_Int" localSheetId="44" hidden="1">1</definedName>
    <definedName name="_Regression_Int" localSheetId="52" hidden="1">1</definedName>
    <definedName name="_Regression_Int" localSheetId="51" hidden="1">1</definedName>
    <definedName name="_Regression_Int" localSheetId="53" hidden="1">1</definedName>
    <definedName name="_Regression_Int" localSheetId="50" hidden="1">1</definedName>
    <definedName name="_Regression_Int" localSheetId="46" hidden="1">1</definedName>
    <definedName name="_Regression_Int" localSheetId="48" hidden="1">1</definedName>
    <definedName name="_Regression_Int" localSheetId="47" hidden="1">1</definedName>
    <definedName name="_Regression_Int" localSheetId="49" hidden="1">1</definedName>
    <definedName name="_Regression_Int" localSheetId="60" hidden="1">1</definedName>
    <definedName name="_Regression_Int" localSheetId="61" hidden="1">1</definedName>
    <definedName name="_Regression_Int" localSheetId="59" hidden="1">1</definedName>
    <definedName name="_Regression_Int" localSheetId="58" hidden="1">1</definedName>
    <definedName name="_Regression_Int" localSheetId="54" hidden="1">1</definedName>
    <definedName name="_Regression_Int" localSheetId="56" hidden="1">1</definedName>
    <definedName name="_Regression_Int" localSheetId="57" hidden="1">1</definedName>
    <definedName name="_Regression_Int" localSheetId="55" hidden="1">1</definedName>
    <definedName name="_xlnm.Print_Area" localSheetId="4">'1 Total'!$A$1:$N$80</definedName>
    <definedName name="_xlnm.Print_Area" localSheetId="6">'1M.E.'!$A$1:$N$80</definedName>
    <definedName name="_xlnm.Print_Area" localSheetId="5">'1M.N.'!$A$1:$N$80</definedName>
    <definedName name="_xlnm.Print_Area" localSheetId="7">'1T.I.'!$A$1:$N$80</definedName>
    <definedName name="_xlnm.Print_Area" localSheetId="9">'2A'!$A$1:$U$117</definedName>
    <definedName name="_xlnm.Print_Area" localSheetId="12">'2A (G)'!$A$1:$U$103</definedName>
    <definedName name="_xlnm.Print_Area" localSheetId="10">'2B'!$A$1:$U$117</definedName>
    <definedName name="_xlnm.Print_Area" localSheetId="13">'2B (G)'!$A$1:$U$103</definedName>
    <definedName name="_xlnm.Print_Area" localSheetId="8">'2Total'!$A$1:$U$116</definedName>
    <definedName name="_xlnm.Print_Area" localSheetId="11">'2Total (G)'!$A$1:$U$103</definedName>
    <definedName name="_xlnm.Print_Area" localSheetId="15">'3A'!$A$1:$S$117</definedName>
    <definedName name="_xlnm.Print_Area" localSheetId="18">'3A (G)'!$A$1:$S$102</definedName>
    <definedName name="_xlnm.Print_Area" localSheetId="16">'3B'!$A$1:$S$118</definedName>
    <definedName name="_xlnm.Print_Area" localSheetId="19">'3B (G)'!$A$1:$S$102</definedName>
    <definedName name="_xlnm.Print_Area" localSheetId="14">'3Total'!$A$1:$S$117</definedName>
    <definedName name="_xlnm.Print_Area" localSheetId="31">'4Total GPO EPP'!$A$1:$E$70</definedName>
    <definedName name="_xlnm.Print_Area" localSheetId="34">'4Total GPO PSA'!$A$1:$E$70</definedName>
    <definedName name="_xlnm.Print_Area" localSheetId="37">'4Total GPO RPI'!$A$1:$E$70</definedName>
    <definedName name="_xlnm.Print_Area" localSheetId="20">'4Total Ind EPP'!$A$1:$E$69</definedName>
    <definedName name="_xlnm.Print_Area" localSheetId="24">'4Total Ind PSA'!$A$3:$E$69</definedName>
    <definedName name="_xlnm.Print_Area" localSheetId="28">'4Total Ind RPI'!$A$3:$E$70</definedName>
    <definedName name="_xlnm.Print_Area" localSheetId="21">'4V 4_1 EPP.3'!$A$1:$E$69</definedName>
    <definedName name="_xlnm.Print_Area" localSheetId="22">'4V 4_1 EPP.6'!$A$3:$E$69</definedName>
    <definedName name="_xlnm.Print_Area" localSheetId="23">'4V 4_1 EPP.9'!$A$3:$E$69</definedName>
    <definedName name="_xlnm.Print_Area" localSheetId="25">'4V 4_1 PSA.3'!$A$3:$E$69</definedName>
    <definedName name="_xlnm.Print_Area" localSheetId="26">'4V 4_1 PSA.6'!$A$3:$E$69</definedName>
    <definedName name="_xlnm.Print_Area" localSheetId="27">'4V 4_1 PSA.9'!$A$3:$E$69</definedName>
    <definedName name="_xlnm.Print_Area" localSheetId="29">'4V 4_1 RPI.3'!$A$3:$E$69</definedName>
    <definedName name="_xlnm.Print_Area" localSheetId="30">'4V 4_1 RPI.6'!$A$3:$E$69</definedName>
    <definedName name="_xlnm.Print_Area" localSheetId="32">'4VG EPP.3'!$A$1:$E$71</definedName>
    <definedName name="_xlnm.Print_Area" localSheetId="33">'4VG EPP.6'!$A$1:$E$71</definedName>
    <definedName name="_xlnm.Print_Area" localSheetId="35">'4VG PSA.3'!$A$1:$E$71</definedName>
    <definedName name="_xlnm.Print_Area" localSheetId="36">'4VG PSA.6'!$A$1:$E$71</definedName>
    <definedName name="_xlnm.Print_Area" localSheetId="38">'4VG RPI.3'!$A$1:$E$71</definedName>
    <definedName name="_xlnm.Print_Area" localSheetId="39">'4VG RPI.6'!$A$1:$E$71</definedName>
    <definedName name="_xlnm.Print_Area" localSheetId="41">'5GRUPO'!$A$1:$J$120</definedName>
    <definedName name="_xlnm.Print_Area" localSheetId="40">'5INDIVIDUAL'!$A$1:$J$119</definedName>
    <definedName name="_xlnm.Print_Area" localSheetId="43">'6Grupo'!$A$1:$T$42</definedName>
    <definedName name="_xlnm.Print_Area" localSheetId="42">'6Individual'!$A$1:$T$42</definedName>
    <definedName name="_xlnm.Print_Area" localSheetId="45">'7 Grupo'!$A$1:$T$42</definedName>
    <definedName name="_xlnm.Print_Area" localSheetId="44">'7 Individual'!$A$1:$T$42</definedName>
    <definedName name="_xlnm.Print_Area" localSheetId="52">'8GM.E.'!$A$1:$O$54</definedName>
    <definedName name="_xlnm.Print_Area" localSheetId="51">'8GM.N.'!$A$1:$O$54</definedName>
    <definedName name="_xlnm.Print_Area" localSheetId="53">'8GM.T.'!$A$1:$O$54</definedName>
    <definedName name="_xlnm.Print_Area" localSheetId="50">'8GRUPO'!$A$1:$O$54</definedName>
    <definedName name="_xlnm.Print_Area" localSheetId="46">'8Individual'!$A$1:$O$52</definedName>
    <definedName name="_xlnm.Print_Area" localSheetId="48">'8M.E.'!$A$1:$O$52</definedName>
    <definedName name="_xlnm.Print_Area" localSheetId="47">'8M.N.'!$A$1:$O$52</definedName>
    <definedName name="_xlnm.Print_Area" localSheetId="49">'8M.T.'!$A$1:$O$52</definedName>
    <definedName name="_xlnm.Print_Area" localSheetId="60">'9GM.E.'!$A$1:$I$103</definedName>
    <definedName name="_xlnm.Print_Area" localSheetId="61">'9GM.I.'!$A$1:$I$103</definedName>
    <definedName name="_xlnm.Print_Area" localSheetId="59">'9GM.N.'!$A$1:$I$103</definedName>
    <definedName name="_xlnm.Print_Area" localSheetId="58">'9Grupo'!$A$1:$I$103</definedName>
    <definedName name="_xlnm.Print_Area" localSheetId="54">'9Individual'!$A$1:$K$101</definedName>
    <definedName name="_xlnm.Print_Area" localSheetId="56">'9M.E.'!$A$1:$K$101</definedName>
    <definedName name="_xlnm.Print_Area" localSheetId="57">'9M.I.'!$A$2:$K$101</definedName>
    <definedName name="_xlnm.Print_Area" localSheetId="55">'9M.N.'!$A$1:$K$101</definedName>
    <definedName name="_xlnm.Print_Area" localSheetId="1">Directorio!$A$1:$J$70</definedName>
    <definedName name="_xlnm.Print_Area" localSheetId="3">Índice!$A$1:$J$68</definedName>
    <definedName name="_xlnm.Print_Area" localSheetId="2">Introduccion!$A$1:$J$70</definedName>
    <definedName name="_xlnm.Print_Area" localSheetId="0">Portada!$A$1:$J$72</definedName>
    <definedName name="CC" localSheetId="12">#REF!</definedName>
    <definedName name="CC" localSheetId="13">#REF!</definedName>
    <definedName name="CC" localSheetId="11">#REF!</definedName>
    <definedName name="CC" localSheetId="37">#REF!</definedName>
    <definedName name="CC" localSheetId="23">#REF!</definedName>
    <definedName name="CC" localSheetId="38">#REF!</definedName>
    <definedName name="CC" localSheetId="39">#REF!</definedName>
    <definedName name="CC" localSheetId="43">#REF!</definedName>
    <definedName name="CC" localSheetId="45">#REF!</definedName>
    <definedName name="CC" localSheetId="44">#REF!</definedName>
    <definedName name="CC" localSheetId="48">#REF!</definedName>
    <definedName name="CC" localSheetId="49">#REF!</definedName>
    <definedName name="CC" localSheetId="60">#REF!</definedName>
    <definedName name="CC" localSheetId="61">#REF!</definedName>
    <definedName name="CC" localSheetId="59">#REF!</definedName>
    <definedName name="CC" localSheetId="58">#REF!</definedName>
    <definedName name="CC" localSheetId="1">#REF!</definedName>
    <definedName name="CC" localSheetId="3">#REF!</definedName>
    <definedName name="CC" localSheetId="2">#REF!</definedName>
    <definedName name="CC">#REF!</definedName>
    <definedName name="COPIA" localSheetId="12">#REF!</definedName>
    <definedName name="COPIA" localSheetId="13">#REF!</definedName>
    <definedName name="COPIA" localSheetId="11">#REF!</definedName>
    <definedName name="COPIA" localSheetId="37">#REF!</definedName>
    <definedName name="COPIA" localSheetId="38">#REF!</definedName>
    <definedName name="COPIA" localSheetId="39">#REF!</definedName>
    <definedName name="COPIA" localSheetId="43">'6Grupo'!$A$13:$T$41</definedName>
    <definedName name="COPIA" localSheetId="42">'6Individual'!$A$13:$T$41</definedName>
    <definedName name="COPIA" localSheetId="45">'7 Grupo'!$A$13:$T$41</definedName>
    <definedName name="COPIA" localSheetId="44">'7 Individual'!$A$13:$T$41</definedName>
    <definedName name="COPIA" localSheetId="1">#REF!</definedName>
    <definedName name="COPIA" localSheetId="3">#REF!</definedName>
    <definedName name="COPIA" localSheetId="2">#REF!</definedName>
    <definedName name="COPIA">#REF!</definedName>
    <definedName name="ENCABEZADO">#N/A</definedName>
    <definedName name="Imprimir_área_IM" localSheetId="4">'1 Total'!$A$2:$O$69</definedName>
    <definedName name="Imprimir_área_IM" localSheetId="6">'1M.E.'!$A$1:$O$69</definedName>
    <definedName name="Imprimir_área_IM" localSheetId="5">'1M.N.'!$A$1:$O$69</definedName>
    <definedName name="Imprimir_área_IM" localSheetId="7">'1T.I.'!$A$1:$O$69</definedName>
    <definedName name="Imprimir_área_IM" localSheetId="9">'2A'!$A$2:$U$117</definedName>
    <definedName name="Imprimir_área_IM" localSheetId="12">'2A (G)'!$A$2:$U$103</definedName>
    <definedName name="Imprimir_área_IM" localSheetId="10">'2B'!$A$2:$U$117</definedName>
    <definedName name="Imprimir_área_IM" localSheetId="13">'2B (G)'!$A$2:$U$103</definedName>
    <definedName name="Imprimir_área_IM" localSheetId="8">'2Total'!$A$2:$U$117</definedName>
    <definedName name="Imprimir_área_IM" localSheetId="11">'2Total (G)'!$A$2:$U$103</definedName>
    <definedName name="Imprimir_área_IM" localSheetId="15">'3A'!$A$2:$S$117</definedName>
    <definedName name="Imprimir_área_IM" localSheetId="18">'3A (G)'!$A$2:$S$102</definedName>
    <definedName name="Imprimir_área_IM" localSheetId="16">'3B'!$A$2:$S$117</definedName>
    <definedName name="Imprimir_área_IM" localSheetId="19">'3B (G)'!$A$2:$S$102</definedName>
    <definedName name="Imprimir_área_IM" localSheetId="14">'3Total'!$A$2:$S$117</definedName>
    <definedName name="Imprimir_área_IM" localSheetId="31">'4Total GPO EPP'!$A$1:$R$46</definedName>
    <definedName name="Imprimir_área_IM" localSheetId="34">'4Total GPO PSA'!$A$1:$R$46</definedName>
    <definedName name="Imprimir_área_IM" localSheetId="37">'4Total GPO RPI'!$A$1:$R$46</definedName>
    <definedName name="Imprimir_área_IM" localSheetId="20">'4Total Ind EPP'!$A$1:$R$46</definedName>
    <definedName name="Imprimir_área_IM" localSheetId="24">'4Total Ind PSA'!$A$1:$R$46</definedName>
    <definedName name="Imprimir_área_IM" localSheetId="28">'4Total Ind RPI'!$A$1:$R$46</definedName>
    <definedName name="Imprimir_área_IM" localSheetId="21">'4V 4_1 EPP.3'!$A$1:$R$46</definedName>
    <definedName name="Imprimir_área_IM" localSheetId="22">'4V 4_1 EPP.6'!$A$1:$R$46</definedName>
    <definedName name="Imprimir_área_IM" localSheetId="23">'4V 4_1 EPP.9'!$A$1:$R$46</definedName>
    <definedName name="Imprimir_área_IM" localSheetId="25">'4V 4_1 PSA.3'!$A$1:$R$46</definedName>
    <definedName name="Imprimir_área_IM" localSheetId="26">'4V 4_1 PSA.6'!$A$1:$R$46</definedName>
    <definedName name="Imprimir_área_IM" localSheetId="27">'4V 4_1 PSA.9'!$A$1:$R$46</definedName>
    <definedName name="Imprimir_área_IM" localSheetId="29">'4V 4_1 RPI.3'!$A$1:$R$46</definedName>
    <definedName name="Imprimir_área_IM" localSheetId="30">'4V 4_1 RPI.6'!$A$1:$R$46</definedName>
    <definedName name="Imprimir_área_IM" localSheetId="32">'4VG EPP.3'!$A$1:$R$46</definedName>
    <definedName name="Imprimir_área_IM" localSheetId="33">'4VG EPP.6'!$A$1:$R$46</definedName>
    <definedName name="Imprimir_área_IM" localSheetId="35">'4VG PSA.3'!$A$1:$R$46</definedName>
    <definedName name="Imprimir_área_IM" localSheetId="36">'4VG PSA.6'!$A$1:$R$46</definedName>
    <definedName name="Imprimir_área_IM" localSheetId="38">'4VG RPI.3'!$A$1:$R$46</definedName>
    <definedName name="Imprimir_área_IM" localSheetId="39">'4VG RPI.6'!$A$1:$R$46</definedName>
    <definedName name="Imprimir_área_IM" localSheetId="41">'5GRUPO'!$B$2:$W$61</definedName>
    <definedName name="Imprimir_área_IM" localSheetId="40">'5INDIVIDUAL'!$B$2:$W$61</definedName>
    <definedName name="Imprimir_área_IM" localSheetId="43">'6Grupo'!$A$1:$S$41</definedName>
    <definedName name="Imprimir_área_IM" localSheetId="42">'6Individual'!$A$1:$S$41</definedName>
    <definedName name="Imprimir_área_IM" localSheetId="45">'7 Grupo'!$A$1:$S$41</definedName>
    <definedName name="Imprimir_área_IM" localSheetId="44">'7 Individual'!$A$1:$S$41</definedName>
    <definedName name="Imprimir_área_IM" localSheetId="52">'8GM.E.'!$A$2:$O$51</definedName>
    <definedName name="Imprimir_área_IM" localSheetId="51">'8GM.N.'!$A$2:$O$51</definedName>
    <definedName name="Imprimir_área_IM" localSheetId="53">'8GM.T.'!$A$2:$O$51</definedName>
    <definedName name="Imprimir_área_IM" localSheetId="50">'8GRUPO'!$A$2:$O$51</definedName>
    <definedName name="Imprimir_área_IM" localSheetId="46">'8Individual'!$A$2:$O$50</definedName>
    <definedName name="Imprimir_área_IM" localSheetId="48">'8M.E.'!$A$2:$O$50</definedName>
    <definedName name="Imprimir_área_IM" localSheetId="47">'8M.N.'!$A$2:$O$50</definedName>
    <definedName name="Imprimir_área_IM" localSheetId="49">'8M.T.'!$A$2:$O$50</definedName>
    <definedName name="Imprimir_área_IM" localSheetId="60">'9GM.E.'!$A$2:$I$101</definedName>
    <definedName name="Imprimir_área_IM" localSheetId="61">'9GM.I.'!$A$2:$I$101</definedName>
    <definedName name="Imprimir_área_IM" localSheetId="59">'9GM.N.'!$A$2:$I$101</definedName>
    <definedName name="Imprimir_área_IM" localSheetId="58">'9Grupo'!$A$2:$I$101</definedName>
    <definedName name="Imprimir_área_IM" localSheetId="54">'9Individual'!$A$2:$K$100</definedName>
    <definedName name="Imprimir_área_IM" localSheetId="56">'9M.E.'!$A$2:$K$100</definedName>
    <definedName name="Imprimir_área_IM" localSheetId="57">'9M.I.'!$A$2:$K$100</definedName>
    <definedName name="Imprimir_área_IM" localSheetId="55">'9M.N.'!$A$2:$K$100</definedName>
    <definedName name="Imprimir_área_IM" localSheetId="1">#REF!</definedName>
    <definedName name="Imprimir_área_IM" localSheetId="3">#REF!</definedName>
    <definedName name="Imprimir_área_IM" localSheetId="2">#REF!</definedName>
    <definedName name="SAGFREAF" localSheetId="12">#REF!</definedName>
    <definedName name="SAGFREAF" localSheetId="13">#REF!</definedName>
    <definedName name="SAGFREAF" localSheetId="11">#REF!</definedName>
    <definedName name="SAGFREAF" localSheetId="37">#REF!</definedName>
    <definedName name="SAGFREAF" localSheetId="38">#REF!</definedName>
    <definedName name="SAGFREAF" localSheetId="39">#REF!</definedName>
    <definedName name="SAGFREAF" localSheetId="43">#REF!</definedName>
    <definedName name="SAGFREAF" localSheetId="45">#REF!</definedName>
    <definedName name="SAGFREAF" localSheetId="44">#REF!</definedName>
    <definedName name="SAGFREAF" localSheetId="1">#REF!</definedName>
    <definedName name="SAGFREAF" localSheetId="3">#REF!</definedName>
    <definedName name="SAGFREAF" localSheetId="2">#REF!</definedName>
    <definedName name="SAGFREAF">#REF!</definedName>
    <definedName name="_xlnm.Print_Titles" localSheetId="9">'2A'!$1:$13</definedName>
    <definedName name="_xlnm.Print_Titles" localSheetId="12">'2A (G)'!$1:$13</definedName>
    <definedName name="_xlnm.Print_Titles" localSheetId="10">'2B'!$1:$13</definedName>
    <definedName name="_xlnm.Print_Titles" localSheetId="13">'2B (G)'!$1:$13</definedName>
    <definedName name="_xlnm.Print_Titles" localSheetId="8">'2Total'!$1:$13</definedName>
    <definedName name="_xlnm.Print_Titles" localSheetId="11">'2Total (G)'!$1:$13</definedName>
    <definedName name="_xlnm.Print_Titles" localSheetId="15">'3A'!$1:$13</definedName>
    <definedName name="_xlnm.Print_Titles" localSheetId="18">'3A (G)'!$1:$13</definedName>
    <definedName name="_xlnm.Print_Titles" localSheetId="16">'3B'!$1:$13</definedName>
    <definedName name="_xlnm.Print_Titles" localSheetId="19">'3B (G)'!$1:$13</definedName>
    <definedName name="_xlnm.Print_Titles" localSheetId="14">'3Total'!$1:$13</definedName>
    <definedName name="_xlnm.Print_Titles" localSheetId="41">'5GRUPO'!$2:$30</definedName>
    <definedName name="_xlnm.Print_Titles" localSheetId="40">'5INDIVIDUAL'!$2:$30</definedName>
    <definedName name="_xlnm.Print_Titles" localSheetId="60">'9GM.E.'!$1:$13</definedName>
    <definedName name="_xlnm.Print_Titles" localSheetId="61">'9GM.I.'!$1:$13</definedName>
    <definedName name="_xlnm.Print_Titles" localSheetId="59">'9GM.N.'!$1:$13</definedName>
    <definedName name="_xlnm.Print_Titles" localSheetId="58">'9Grupo'!$1:$13</definedName>
    <definedName name="_xlnm.Print_Titles" localSheetId="54">'9Individual'!$1:$13</definedName>
    <definedName name="_xlnm.Print_Titles" localSheetId="56">'9M.E.'!$1:$13</definedName>
    <definedName name="_xlnm.Print_Titles" localSheetId="57">'9M.I.'!$1:$13</definedName>
    <definedName name="_xlnm.Print_Titles" localSheetId="55">'9M.N.'!$1:$13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00" i="78" l="1"/>
  <c r="J100" i="78"/>
  <c r="R100" i="78"/>
  <c r="S16" i="78"/>
  <c r="S24" i="78"/>
  <c r="S32" i="78"/>
  <c r="S40" i="78"/>
  <c r="S48" i="78"/>
  <c r="S56" i="78"/>
  <c r="S64" i="78"/>
  <c r="S72" i="78"/>
  <c r="S88" i="78"/>
  <c r="H100" i="78"/>
  <c r="P100" i="78"/>
  <c r="I100" i="78"/>
  <c r="Q100" i="78"/>
  <c r="S28" i="78"/>
  <c r="S36" i="78"/>
  <c r="S44" i="78"/>
  <c r="S52" i="78"/>
  <c r="S68" i="78"/>
  <c r="S76" i="78"/>
  <c r="S79" i="78"/>
  <c r="S80" i="78"/>
  <c r="S84" i="78"/>
  <c r="S87" i="78"/>
  <c r="S92" i="78"/>
  <c r="S95" i="78"/>
  <c r="S96" i="78"/>
  <c r="S71" i="78"/>
  <c r="S14" i="78"/>
  <c r="M100" i="78"/>
  <c r="S15" i="78"/>
  <c r="S18" i="78"/>
  <c r="S22" i="78"/>
  <c r="S23" i="78"/>
  <c r="S26" i="78"/>
  <c r="S30" i="78"/>
  <c r="S31" i="78"/>
  <c r="S34" i="78"/>
  <c r="S38" i="78"/>
  <c r="S39" i="78"/>
  <c r="S42" i="78"/>
  <c r="S46" i="78"/>
  <c r="S47" i="78"/>
  <c r="S50" i="78"/>
  <c r="S54" i="78"/>
  <c r="S55" i="78"/>
  <c r="S58" i="78"/>
  <c r="S62" i="78"/>
  <c r="S63" i="78"/>
  <c r="S66" i="78"/>
  <c r="S70" i="78"/>
  <c r="S74" i="78"/>
  <c r="S78" i="78"/>
  <c r="S82" i="78"/>
  <c r="S86" i="78"/>
  <c r="S90" i="78"/>
  <c r="S94" i="78"/>
  <c r="S98" i="78"/>
  <c r="F100" i="78"/>
  <c r="N100" i="78"/>
  <c r="G100" i="78"/>
  <c r="O100" i="78"/>
  <c r="S17" i="78"/>
  <c r="S21" i="78"/>
  <c r="S25" i="78"/>
  <c r="S29" i="78"/>
  <c r="S33" i="78"/>
  <c r="S37" i="78"/>
  <c r="S41" i="78"/>
  <c r="S45" i="78"/>
  <c r="S49" i="78"/>
  <c r="S53" i="78"/>
  <c r="S57" i="78"/>
  <c r="S61" i="78"/>
  <c r="S65" i="78"/>
  <c r="S69" i="78"/>
  <c r="S73" i="78"/>
  <c r="S77" i="78"/>
  <c r="S81" i="78"/>
  <c r="S85" i="78"/>
  <c r="S89" i="78"/>
  <c r="S93" i="78"/>
  <c r="S97" i="78"/>
  <c r="L100" i="78"/>
  <c r="S19" i="78"/>
  <c r="S20" i="78"/>
  <c r="S27" i="78"/>
  <c r="S35" i="78"/>
  <c r="S43" i="78"/>
  <c r="S51" i="78"/>
  <c r="S59" i="78"/>
  <c r="S60" i="78"/>
  <c r="S67" i="78"/>
  <c r="S75" i="78"/>
  <c r="S83" i="78"/>
  <c r="S91" i="78"/>
  <c r="S99" i="78"/>
  <c r="E100" i="78"/>
  <c r="S100" i="78" l="1"/>
  <c r="F104" i="77" l="1"/>
  <c r="G104" i="77"/>
  <c r="O104" i="77"/>
  <c r="E104" i="77"/>
  <c r="T104" i="77"/>
  <c r="N104" i="77"/>
  <c r="P104" i="77"/>
  <c r="I104" i="77"/>
  <c r="Q104" i="77"/>
  <c r="J104" i="77"/>
  <c r="R104" i="77"/>
  <c r="K104" i="77"/>
  <c r="S104" i="77"/>
  <c r="L104" i="77"/>
  <c r="M104" i="77"/>
  <c r="H104" i="77"/>
  <c r="C101" i="57"/>
  <c r="C104" i="57" s="1"/>
  <c r="F13" i="76"/>
  <c r="N13" i="76"/>
  <c r="D19" i="76"/>
  <c r="L19" i="76"/>
  <c r="J33" i="76"/>
  <c r="J13" i="76"/>
  <c r="R13" i="76"/>
  <c r="H19" i="76"/>
  <c r="P19" i="76"/>
  <c r="E13" i="76"/>
  <c r="M13" i="76"/>
  <c r="K19" i="76"/>
  <c r="S19" i="76"/>
  <c r="R33" i="76"/>
  <c r="G13" i="76"/>
  <c r="O13" i="76"/>
  <c r="E19" i="76"/>
  <c r="M19" i="76"/>
  <c r="H13" i="76"/>
  <c r="P13" i="76"/>
  <c r="F19" i="76"/>
  <c r="N19" i="76"/>
  <c r="I33" i="76"/>
  <c r="Q33" i="76"/>
  <c r="D33" i="76"/>
  <c r="F33" i="76"/>
  <c r="N33" i="76"/>
  <c r="K13" i="76"/>
  <c r="S13" i="76"/>
  <c r="I19" i="76"/>
  <c r="Q19" i="76"/>
  <c r="G33" i="76"/>
  <c r="O33" i="76"/>
  <c r="D13" i="76"/>
  <c r="L13" i="76"/>
  <c r="J19" i="76"/>
  <c r="R19" i="76"/>
  <c r="H33" i="76"/>
  <c r="P33" i="76"/>
  <c r="K33" i="76"/>
  <c r="S33" i="76"/>
  <c r="L33" i="76"/>
  <c r="U100" i="69"/>
  <c r="I13" i="76"/>
  <c r="Q13" i="76"/>
  <c r="G19" i="76"/>
  <c r="O19" i="76"/>
  <c r="E33" i="76"/>
  <c r="M33" i="76"/>
  <c r="E41" i="76" l="1"/>
  <c r="H41" i="76"/>
  <c r="D41" i="76"/>
  <c r="G41" i="76"/>
  <c r="Q41" i="76"/>
  <c r="N41" i="76"/>
  <c r="J41" i="76"/>
  <c r="L41" i="76"/>
  <c r="F41" i="76"/>
  <c r="M41" i="76"/>
  <c r="R41" i="76"/>
  <c r="I41" i="76"/>
  <c r="K41" i="76"/>
  <c r="O41" i="76"/>
  <c r="P41" i="76"/>
  <c r="S41" i="76"/>
  <c r="B69" i="35"/>
  <c r="B72" i="35" s="1"/>
  <c r="B69" i="32"/>
  <c r="B72" i="32" s="1"/>
  <c r="U100" i="70" l="1"/>
  <c r="U104" i="77" s="1"/>
  <c r="T101" i="70" l="1"/>
  <c r="T104" i="70" s="1"/>
  <c r="S101" i="70"/>
  <c r="S104" i="70" s="1"/>
  <c r="R101" i="70"/>
  <c r="R104" i="70" s="1"/>
  <c r="Q101" i="70"/>
  <c r="Q104" i="70" s="1"/>
  <c r="P101" i="70"/>
  <c r="P104" i="70" s="1"/>
  <c r="O101" i="70"/>
  <c r="O104" i="70" s="1"/>
  <c r="N101" i="70"/>
  <c r="N104" i="70" s="1"/>
  <c r="M101" i="70"/>
  <c r="M104" i="70" s="1"/>
  <c r="L101" i="70"/>
  <c r="L104" i="70" s="1"/>
  <c r="K101" i="70"/>
  <c r="K104" i="70" s="1"/>
  <c r="J101" i="70"/>
  <c r="J104" i="70" s="1"/>
  <c r="I101" i="70"/>
  <c r="I104" i="70" s="1"/>
  <c r="H101" i="70"/>
  <c r="H104" i="70" s="1"/>
  <c r="G101" i="70"/>
  <c r="G104" i="70" s="1"/>
  <c r="E19" i="68" l="1"/>
  <c r="M19" i="68"/>
  <c r="K13" i="40"/>
  <c r="S13" i="40"/>
  <c r="I13" i="68"/>
  <c r="Q13" i="68"/>
  <c r="G19" i="68"/>
  <c r="O19" i="68"/>
  <c r="L13" i="40"/>
  <c r="H19" i="68"/>
  <c r="P19" i="68"/>
  <c r="F33" i="68"/>
  <c r="N33" i="68"/>
  <c r="K33" i="68"/>
  <c r="S33" i="68"/>
  <c r="B13" i="40"/>
  <c r="J13" i="40"/>
  <c r="R13" i="40"/>
  <c r="H13" i="68"/>
  <c r="P13" i="68"/>
  <c r="F19" i="68"/>
  <c r="N19" i="68"/>
  <c r="D33" i="68"/>
  <c r="L33" i="68"/>
  <c r="E33" i="68"/>
  <c r="M33" i="68"/>
  <c r="M13" i="40"/>
  <c r="I19" i="68"/>
  <c r="Q19" i="68"/>
  <c r="G33" i="68"/>
  <c r="O33" i="68"/>
  <c r="N13" i="40"/>
  <c r="D13" i="68"/>
  <c r="L13" i="68"/>
  <c r="J19" i="68"/>
  <c r="R19" i="68"/>
  <c r="H33" i="68"/>
  <c r="P33" i="68"/>
  <c r="G13" i="40"/>
  <c r="O13" i="40"/>
  <c r="E13" i="68"/>
  <c r="E41" i="68" s="1"/>
  <c r="M13" i="68"/>
  <c r="M41" i="68" s="1"/>
  <c r="K19" i="68"/>
  <c r="S19" i="68"/>
  <c r="I33" i="68"/>
  <c r="Q33" i="68"/>
  <c r="H13" i="40"/>
  <c r="P13" i="40"/>
  <c r="F13" i="68"/>
  <c r="N13" i="68"/>
  <c r="D19" i="68"/>
  <c r="L19" i="68"/>
  <c r="J33" i="68"/>
  <c r="R33" i="68"/>
  <c r="I13" i="40"/>
  <c r="Q13" i="40"/>
  <c r="G13" i="68"/>
  <c r="O13" i="68"/>
  <c r="J13" i="68"/>
  <c r="R13" i="68"/>
  <c r="K13" i="68"/>
  <c r="S13" i="68"/>
  <c r="K41" i="68" l="1"/>
  <c r="P41" i="68"/>
  <c r="Q41" i="68"/>
  <c r="I41" i="68"/>
  <c r="H41" i="68"/>
  <c r="R41" i="68"/>
  <c r="O41" i="68"/>
  <c r="N41" i="68"/>
  <c r="L41" i="68"/>
  <c r="D41" i="68"/>
  <c r="G41" i="68"/>
  <c r="F41" i="68"/>
  <c r="S41" i="68"/>
  <c r="J41" i="68"/>
  <c r="F101" i="58" l="1"/>
  <c r="F104" i="58" s="1"/>
  <c r="E101" i="58"/>
  <c r="E104" i="58" s="1"/>
  <c r="H101" i="58"/>
  <c r="H104" i="58" s="1"/>
  <c r="I101" i="58"/>
  <c r="I104" i="58" s="1"/>
  <c r="D101" i="58"/>
  <c r="D104" i="58" s="1"/>
  <c r="G101" i="58"/>
  <c r="G104" i="58" s="1"/>
  <c r="C101" i="58"/>
  <c r="C104" i="58" s="1"/>
  <c r="G82" i="6"/>
  <c r="K82" i="6"/>
  <c r="F82" i="6"/>
  <c r="J82" i="6"/>
  <c r="N82" i="6"/>
  <c r="E82" i="6"/>
  <c r="I82" i="6"/>
  <c r="M82" i="6"/>
  <c r="H82" i="6"/>
  <c r="L82" i="6"/>
  <c r="U97" i="69" l="1"/>
  <c r="E101" i="69"/>
  <c r="E104" i="69" s="1"/>
  <c r="U45" i="69" l="1"/>
  <c r="U61" i="69"/>
  <c r="U69" i="69"/>
  <c r="U77" i="69"/>
  <c r="U85" i="69"/>
  <c r="U89" i="69"/>
  <c r="U93" i="69"/>
  <c r="U29" i="69"/>
  <c r="U57" i="69"/>
  <c r="U65" i="69"/>
  <c r="U73" i="69"/>
  <c r="U81" i="69"/>
  <c r="U15" i="69"/>
  <c r="U16" i="69"/>
  <c r="U17" i="69"/>
  <c r="U18" i="69"/>
  <c r="U19" i="69"/>
  <c r="U20" i="69"/>
  <c r="U21" i="69"/>
  <c r="U22" i="69"/>
  <c r="U23" i="69"/>
  <c r="U24" i="69"/>
  <c r="U25" i="69"/>
  <c r="U26" i="69"/>
  <c r="U27" i="69"/>
  <c r="U28" i="69"/>
  <c r="U30" i="69"/>
  <c r="U31" i="69"/>
  <c r="U32" i="69"/>
  <c r="U33" i="69"/>
  <c r="U34" i="69"/>
  <c r="U35" i="69"/>
  <c r="U36" i="69"/>
  <c r="U37" i="69"/>
  <c r="U38" i="69"/>
  <c r="U39" i="69"/>
  <c r="U40" i="69"/>
  <c r="U41" i="69"/>
  <c r="U42" i="69"/>
  <c r="U43" i="69"/>
  <c r="U44" i="69"/>
  <c r="U46" i="69"/>
  <c r="U47" i="69"/>
  <c r="U48" i="69"/>
  <c r="U49" i="69"/>
  <c r="U50" i="69"/>
  <c r="U51" i="69"/>
  <c r="U52" i="69"/>
  <c r="U53" i="69"/>
  <c r="U54" i="69"/>
  <c r="U55" i="69"/>
  <c r="U56" i="69"/>
  <c r="U58" i="69"/>
  <c r="U59" i="69"/>
  <c r="U60" i="69"/>
  <c r="U62" i="69"/>
  <c r="U63" i="69"/>
  <c r="U64" i="69"/>
  <c r="U66" i="69"/>
  <c r="U67" i="69"/>
  <c r="U68" i="69"/>
  <c r="U70" i="69"/>
  <c r="U71" i="69"/>
  <c r="U72" i="69"/>
  <c r="U74" i="69"/>
  <c r="U75" i="69"/>
  <c r="U76" i="69"/>
  <c r="U78" i="69"/>
  <c r="U79" i="69"/>
  <c r="U80" i="69"/>
  <c r="U82" i="69"/>
  <c r="U83" i="69"/>
  <c r="U84" i="69"/>
  <c r="U86" i="69"/>
  <c r="U87" i="69"/>
  <c r="U88" i="69"/>
  <c r="U90" i="69"/>
  <c r="U91" i="69"/>
  <c r="U92" i="69"/>
  <c r="U94" i="69"/>
  <c r="U95" i="69"/>
  <c r="U96" i="69"/>
  <c r="U98" i="69"/>
  <c r="U14" i="69"/>
  <c r="U98" i="70" l="1"/>
  <c r="U97" i="70"/>
  <c r="U96" i="70"/>
  <c r="U95" i="70"/>
  <c r="U94" i="70"/>
  <c r="U93" i="70"/>
  <c r="U92" i="70"/>
  <c r="U91" i="70"/>
  <c r="U90" i="70"/>
  <c r="U89" i="70"/>
  <c r="U88" i="70"/>
  <c r="U87" i="70"/>
  <c r="U86" i="70"/>
  <c r="U85" i="70"/>
  <c r="U84" i="70"/>
  <c r="U83" i="70"/>
  <c r="U82" i="70"/>
  <c r="U81" i="70"/>
  <c r="U80" i="70"/>
  <c r="U79" i="70"/>
  <c r="U78" i="70"/>
  <c r="U77" i="70"/>
  <c r="U76" i="70"/>
  <c r="U75" i="70"/>
  <c r="U74" i="70"/>
  <c r="U73" i="70"/>
  <c r="U72" i="70"/>
  <c r="U71" i="70"/>
  <c r="U70" i="70"/>
  <c r="U69" i="70"/>
  <c r="U68" i="70"/>
  <c r="U67" i="70"/>
  <c r="U66" i="70"/>
  <c r="U65" i="70"/>
  <c r="U64" i="70"/>
  <c r="U63" i="70"/>
  <c r="U62" i="70"/>
  <c r="U61" i="70"/>
  <c r="U60" i="70"/>
  <c r="U59" i="70"/>
  <c r="U58" i="70"/>
  <c r="U57" i="70"/>
  <c r="U56" i="70"/>
  <c r="U55" i="70"/>
  <c r="U54" i="70"/>
  <c r="U53" i="70"/>
  <c r="U52" i="70"/>
  <c r="U51" i="70"/>
  <c r="U50" i="70"/>
  <c r="U49" i="70"/>
  <c r="U48" i="70"/>
  <c r="U47" i="70"/>
  <c r="U46" i="70"/>
  <c r="U45" i="70"/>
  <c r="U44" i="70"/>
  <c r="U43" i="70"/>
  <c r="U42" i="70"/>
  <c r="U41" i="70"/>
  <c r="U40" i="70"/>
  <c r="U39" i="70"/>
  <c r="U38" i="70"/>
  <c r="U37" i="70"/>
  <c r="U36" i="70"/>
  <c r="U35" i="70"/>
  <c r="U34" i="70"/>
  <c r="U33" i="70"/>
  <c r="U32" i="70"/>
  <c r="U31" i="70"/>
  <c r="U30" i="70"/>
  <c r="U29" i="70"/>
  <c r="U28" i="70"/>
  <c r="U27" i="70"/>
  <c r="U26" i="70"/>
  <c r="U25" i="70"/>
  <c r="U24" i="70"/>
  <c r="U23" i="70"/>
  <c r="U22" i="70"/>
  <c r="U21" i="70"/>
  <c r="U20" i="70"/>
  <c r="U19" i="70"/>
  <c r="U18" i="70"/>
  <c r="U17" i="70"/>
  <c r="U16" i="70"/>
  <c r="U15" i="70"/>
  <c r="U99" i="70"/>
  <c r="U109" i="12"/>
  <c r="U101" i="12"/>
  <c r="U81" i="12"/>
  <c r="U65" i="12"/>
  <c r="U49" i="12"/>
  <c r="U33" i="12"/>
  <c r="S115" i="12"/>
  <c r="R115" i="12"/>
  <c r="Q115" i="12"/>
  <c r="P115" i="12"/>
  <c r="O115" i="12"/>
  <c r="N115" i="12"/>
  <c r="M115" i="12"/>
  <c r="K115" i="12"/>
  <c r="J115" i="12"/>
  <c r="I115" i="12"/>
  <c r="G115" i="12"/>
  <c r="F115" i="12"/>
  <c r="E115" i="12"/>
  <c r="U93" i="12"/>
  <c r="T115" i="12"/>
  <c r="L115" i="12"/>
  <c r="H115" i="12"/>
  <c r="U21" i="12" l="1"/>
  <c r="U29" i="12"/>
  <c r="U37" i="12"/>
  <c r="U41" i="12"/>
  <c r="U45" i="12"/>
  <c r="U53" i="12"/>
  <c r="U57" i="12"/>
  <c r="U61" i="12"/>
  <c r="U69" i="12"/>
  <c r="U73" i="12"/>
  <c r="U77" i="12"/>
  <c r="U85" i="12"/>
  <c r="U89" i="12"/>
  <c r="U92" i="12"/>
  <c r="U96" i="12"/>
  <c r="U97" i="12"/>
  <c r="U100" i="12"/>
  <c r="U104" i="12"/>
  <c r="U105" i="12"/>
  <c r="U108" i="12"/>
  <c r="U112" i="12"/>
  <c r="U113" i="12"/>
  <c r="U16" i="12"/>
  <c r="U17" i="12"/>
  <c r="U20" i="12"/>
  <c r="U24" i="12"/>
  <c r="U25" i="12"/>
  <c r="U28" i="12"/>
  <c r="U32" i="12"/>
  <c r="U36" i="12"/>
  <c r="U40" i="12"/>
  <c r="U42" i="12"/>
  <c r="U43" i="12"/>
  <c r="U44" i="12"/>
  <c r="U46" i="12"/>
  <c r="U47" i="12"/>
  <c r="U48" i="12"/>
  <c r="U50" i="12"/>
  <c r="U51" i="12"/>
  <c r="U52" i="12"/>
  <c r="U54" i="12"/>
  <c r="U55" i="12"/>
  <c r="U56" i="12"/>
  <c r="U58" i="12"/>
  <c r="U59" i="12"/>
  <c r="U60" i="12"/>
  <c r="U62" i="12"/>
  <c r="U63" i="12"/>
  <c r="U64" i="12"/>
  <c r="U66" i="12"/>
  <c r="U67" i="12"/>
  <c r="U68" i="12"/>
  <c r="U70" i="12"/>
  <c r="U71" i="12"/>
  <c r="U72" i="12"/>
  <c r="U74" i="12"/>
  <c r="U75" i="12"/>
  <c r="U76" i="12"/>
  <c r="U78" i="12"/>
  <c r="U79" i="12"/>
  <c r="U80" i="12"/>
  <c r="U82" i="12"/>
  <c r="U83" i="12"/>
  <c r="U84" i="12"/>
  <c r="U86" i="12"/>
  <c r="U87" i="12"/>
  <c r="U88" i="12"/>
  <c r="U90" i="12"/>
  <c r="U91" i="12"/>
  <c r="U94" i="12"/>
  <c r="U95" i="12"/>
  <c r="U98" i="12"/>
  <c r="U99" i="12"/>
  <c r="U102" i="12"/>
  <c r="U103" i="12"/>
  <c r="U15" i="12"/>
  <c r="U18" i="12"/>
  <c r="U19" i="12"/>
  <c r="U22" i="12"/>
  <c r="U23" i="12"/>
  <c r="U26" i="12"/>
  <c r="U27" i="12"/>
  <c r="U30" i="12"/>
  <c r="U31" i="12"/>
  <c r="U34" i="12"/>
  <c r="U35" i="12"/>
  <c r="U38" i="12"/>
  <c r="U39" i="12"/>
  <c r="U106" i="12"/>
  <c r="U107" i="12"/>
  <c r="U110" i="12"/>
  <c r="U111" i="12"/>
  <c r="U114" i="12"/>
  <c r="U14" i="70"/>
  <c r="U115" i="12"/>
  <c r="U14" i="12"/>
  <c r="I101" i="57" l="1"/>
  <c r="I104" i="57" s="1"/>
  <c r="N50" i="47"/>
  <c r="F50" i="47"/>
  <c r="M50" i="47"/>
  <c r="L50" i="47"/>
  <c r="E50" i="47"/>
  <c r="D50" i="47"/>
  <c r="N50" i="46"/>
  <c r="L50" i="46"/>
  <c r="J50" i="46"/>
  <c r="H50" i="46"/>
  <c r="C19" i="76"/>
  <c r="R33" i="75"/>
  <c r="B33" i="75"/>
  <c r="Q19" i="75"/>
  <c r="I19" i="75"/>
  <c r="O19" i="75"/>
  <c r="G19" i="75"/>
  <c r="R13" i="75"/>
  <c r="Q13" i="75"/>
  <c r="L13" i="75"/>
  <c r="J13" i="75"/>
  <c r="I13" i="75"/>
  <c r="B13" i="75"/>
  <c r="M19" i="75" l="1"/>
  <c r="M33" i="75"/>
  <c r="D13" i="75"/>
  <c r="H13" i="75"/>
  <c r="P13" i="75"/>
  <c r="F13" i="75"/>
  <c r="N13" i="75"/>
  <c r="D33" i="75"/>
  <c r="L33" i="75"/>
  <c r="J33" i="75"/>
  <c r="H33" i="75"/>
  <c r="P33" i="75"/>
  <c r="F33" i="75"/>
  <c r="N33" i="75"/>
  <c r="T38" i="75"/>
  <c r="T25" i="75"/>
  <c r="T34" i="75"/>
  <c r="T21" i="75"/>
  <c r="G50" i="47"/>
  <c r="O50" i="47"/>
  <c r="H50" i="47"/>
  <c r="B50" i="47"/>
  <c r="J50" i="47"/>
  <c r="T14" i="75"/>
  <c r="M13" i="75"/>
  <c r="T18" i="75"/>
  <c r="C19" i="75"/>
  <c r="K19" i="75"/>
  <c r="S19" i="75"/>
  <c r="I33" i="75"/>
  <c r="I41" i="75" s="1"/>
  <c r="Q33" i="75"/>
  <c r="Q41" i="75" s="1"/>
  <c r="I50" i="47"/>
  <c r="T29" i="75"/>
  <c r="C50" i="47"/>
  <c r="K50" i="47"/>
  <c r="C13" i="76"/>
  <c r="T26" i="76"/>
  <c r="C33" i="76"/>
  <c r="B13" i="76"/>
  <c r="T16" i="76"/>
  <c r="T17" i="76"/>
  <c r="T18" i="76"/>
  <c r="T21" i="76"/>
  <c r="T22" i="76"/>
  <c r="T23" i="76"/>
  <c r="T25" i="76"/>
  <c r="T27" i="76"/>
  <c r="T29" i="76"/>
  <c r="T30" i="76"/>
  <c r="T31" i="76"/>
  <c r="T34" i="76"/>
  <c r="T36" i="76"/>
  <c r="T37" i="76"/>
  <c r="T38" i="76"/>
  <c r="T40" i="76"/>
  <c r="C13" i="75"/>
  <c r="G13" i="75"/>
  <c r="K13" i="75"/>
  <c r="O13" i="75"/>
  <c r="S13" i="75"/>
  <c r="T16" i="75"/>
  <c r="T23" i="75"/>
  <c r="T27" i="75"/>
  <c r="T31" i="75"/>
  <c r="C33" i="75"/>
  <c r="G33" i="75"/>
  <c r="K33" i="75"/>
  <c r="O33" i="75"/>
  <c r="S33" i="75"/>
  <c r="T36" i="75"/>
  <c r="F19" i="75"/>
  <c r="J19" i="75"/>
  <c r="N19" i="75"/>
  <c r="R19" i="75"/>
  <c r="R41" i="75" s="1"/>
  <c r="T15" i="76"/>
  <c r="T20" i="76"/>
  <c r="T24" i="76"/>
  <c r="T28" i="76"/>
  <c r="T32" i="76"/>
  <c r="T35" i="76"/>
  <c r="T39" i="76"/>
  <c r="E13" i="75"/>
  <c r="E33" i="75"/>
  <c r="T15" i="75"/>
  <c r="T17" i="75"/>
  <c r="T20" i="75"/>
  <c r="T22" i="75"/>
  <c r="T24" i="75"/>
  <c r="T26" i="75"/>
  <c r="T28" i="75"/>
  <c r="T30" i="75"/>
  <c r="T32" i="75"/>
  <c r="T35" i="75"/>
  <c r="T37" i="75"/>
  <c r="T39" i="75"/>
  <c r="B19" i="76"/>
  <c r="D19" i="75"/>
  <c r="H19" i="75"/>
  <c r="L19" i="75"/>
  <c r="P19" i="75"/>
  <c r="E19" i="75"/>
  <c r="B19" i="75"/>
  <c r="B41" i="75" s="1"/>
  <c r="B33" i="76"/>
  <c r="T40" i="40"/>
  <c r="T14" i="76"/>
  <c r="I50" i="46"/>
  <c r="K50" i="46"/>
  <c r="M50" i="46"/>
  <c r="O50" i="46"/>
  <c r="T40" i="68"/>
  <c r="B101" i="59"/>
  <c r="B104" i="59" s="1"/>
  <c r="T40" i="75"/>
  <c r="E100" i="74"/>
  <c r="S99" i="74"/>
  <c r="S98" i="74"/>
  <c r="S97" i="74"/>
  <c r="S96" i="74"/>
  <c r="S95" i="74"/>
  <c r="S94" i="74"/>
  <c r="S93" i="74"/>
  <c r="S92" i="74"/>
  <c r="S91" i="74"/>
  <c r="S90" i="74"/>
  <c r="S89" i="74"/>
  <c r="S88" i="74"/>
  <c r="S87" i="74"/>
  <c r="S86" i="74"/>
  <c r="S85" i="74"/>
  <c r="S84" i="74"/>
  <c r="S83" i="74"/>
  <c r="S82" i="74"/>
  <c r="S81" i="74"/>
  <c r="S80" i="74"/>
  <c r="S79" i="74"/>
  <c r="S78" i="74"/>
  <c r="S77" i="74"/>
  <c r="S76" i="74"/>
  <c r="S75" i="74"/>
  <c r="S74" i="74"/>
  <c r="S73" i="74"/>
  <c r="S72" i="74"/>
  <c r="S71" i="74"/>
  <c r="S70" i="74"/>
  <c r="S69" i="74"/>
  <c r="S68" i="74"/>
  <c r="S67" i="74"/>
  <c r="S66" i="74"/>
  <c r="S65" i="74"/>
  <c r="S64" i="74"/>
  <c r="S63" i="74"/>
  <c r="S62" i="74"/>
  <c r="S61" i="74"/>
  <c r="S60" i="74"/>
  <c r="S59" i="74"/>
  <c r="S58" i="74"/>
  <c r="S57" i="74"/>
  <c r="S56" i="74"/>
  <c r="S55" i="74"/>
  <c r="S54" i="74"/>
  <c r="S53" i="74"/>
  <c r="S52" i="74"/>
  <c r="S51" i="74"/>
  <c r="S50" i="74"/>
  <c r="S49" i="74"/>
  <c r="S48" i="74"/>
  <c r="S47" i="74"/>
  <c r="S46" i="74"/>
  <c r="S45" i="74"/>
  <c r="S44" i="74"/>
  <c r="S43" i="74"/>
  <c r="S42" i="74"/>
  <c r="S41" i="74"/>
  <c r="S40" i="74"/>
  <c r="S39" i="74"/>
  <c r="S38" i="74"/>
  <c r="S37" i="74"/>
  <c r="S36" i="74"/>
  <c r="S35" i="74"/>
  <c r="S34" i="74"/>
  <c r="S33" i="74"/>
  <c r="S32" i="74"/>
  <c r="S31" i="74"/>
  <c r="S30" i="74"/>
  <c r="S29" i="74"/>
  <c r="S28" i="74"/>
  <c r="S27" i="74"/>
  <c r="S26" i="74"/>
  <c r="S25" i="74"/>
  <c r="S24" i="74"/>
  <c r="S23" i="74"/>
  <c r="S22" i="74"/>
  <c r="S21" i="74"/>
  <c r="S20" i="74"/>
  <c r="S19" i="74"/>
  <c r="S18" i="74"/>
  <c r="S17" i="74"/>
  <c r="S16" i="74"/>
  <c r="S15" i="74"/>
  <c r="R100" i="74"/>
  <c r="Q100" i="74"/>
  <c r="P100" i="74"/>
  <c r="O100" i="74"/>
  <c r="N100" i="74"/>
  <c r="M100" i="74"/>
  <c r="L100" i="74"/>
  <c r="K100" i="74"/>
  <c r="J100" i="74"/>
  <c r="I100" i="74"/>
  <c r="H100" i="74"/>
  <c r="G100" i="74"/>
  <c r="F100" i="74"/>
  <c r="S99" i="73"/>
  <c r="S98" i="73"/>
  <c r="S97" i="73"/>
  <c r="S96" i="73"/>
  <c r="S95" i="73"/>
  <c r="S94" i="73"/>
  <c r="S93" i="73"/>
  <c r="S92" i="73"/>
  <c r="S91" i="73"/>
  <c r="S90" i="73"/>
  <c r="S89" i="73"/>
  <c r="S88" i="73"/>
  <c r="S87" i="73"/>
  <c r="S86" i="73"/>
  <c r="S85" i="73"/>
  <c r="S84" i="73"/>
  <c r="S83" i="73"/>
  <c r="S82" i="73"/>
  <c r="S81" i="73"/>
  <c r="S80" i="73"/>
  <c r="S79" i="73"/>
  <c r="S78" i="73"/>
  <c r="S77" i="73"/>
  <c r="S76" i="73"/>
  <c r="S75" i="73"/>
  <c r="S74" i="73"/>
  <c r="S73" i="73"/>
  <c r="S72" i="73"/>
  <c r="S71" i="73"/>
  <c r="S70" i="73"/>
  <c r="S69" i="73"/>
  <c r="S68" i="73"/>
  <c r="S67" i="73"/>
  <c r="S66" i="73"/>
  <c r="S65" i="73"/>
  <c r="S64" i="73"/>
  <c r="S63" i="73"/>
  <c r="S62" i="73"/>
  <c r="S61" i="73"/>
  <c r="S60" i="73"/>
  <c r="S59" i="73"/>
  <c r="S58" i="73"/>
  <c r="S57" i="73"/>
  <c r="S56" i="73"/>
  <c r="S55" i="73"/>
  <c r="S54" i="73"/>
  <c r="S53" i="73"/>
  <c r="S52" i="73"/>
  <c r="S51" i="73"/>
  <c r="S50" i="73"/>
  <c r="S49" i="73"/>
  <c r="S48" i="73"/>
  <c r="S47" i="73"/>
  <c r="S46" i="73"/>
  <c r="S45" i="73"/>
  <c r="S44" i="73"/>
  <c r="S43" i="73"/>
  <c r="S42" i="73"/>
  <c r="S41" i="73"/>
  <c r="S40" i="73"/>
  <c r="S39" i="73"/>
  <c r="S38" i="73"/>
  <c r="S37" i="73"/>
  <c r="S36" i="73"/>
  <c r="S35" i="73"/>
  <c r="S34" i="73"/>
  <c r="S33" i="73"/>
  <c r="S32" i="73"/>
  <c r="S31" i="73"/>
  <c r="S30" i="73"/>
  <c r="S29" i="73"/>
  <c r="S28" i="73"/>
  <c r="S27" i="73"/>
  <c r="S26" i="73"/>
  <c r="S25" i="73"/>
  <c r="S24" i="73"/>
  <c r="S23" i="73"/>
  <c r="S22" i="73"/>
  <c r="S21" i="73"/>
  <c r="S20" i="73"/>
  <c r="S19" i="73"/>
  <c r="S18" i="73"/>
  <c r="S17" i="73"/>
  <c r="S16" i="73"/>
  <c r="S15" i="73"/>
  <c r="R100" i="73"/>
  <c r="Q100" i="73"/>
  <c r="P100" i="73"/>
  <c r="O100" i="73"/>
  <c r="N100" i="73"/>
  <c r="M100" i="73"/>
  <c r="L100" i="73"/>
  <c r="K100" i="73"/>
  <c r="J100" i="73"/>
  <c r="I100" i="73"/>
  <c r="H100" i="73"/>
  <c r="G100" i="73"/>
  <c r="F100" i="73"/>
  <c r="E100" i="73"/>
  <c r="O115" i="16"/>
  <c r="M115" i="16"/>
  <c r="K115" i="16"/>
  <c r="I115" i="16"/>
  <c r="G115" i="16"/>
  <c r="E115" i="16"/>
  <c r="S114" i="16"/>
  <c r="R115" i="16"/>
  <c r="Q115" i="16"/>
  <c r="P115" i="16"/>
  <c r="N115" i="16"/>
  <c r="L115" i="16"/>
  <c r="J115" i="16"/>
  <c r="H115" i="16"/>
  <c r="F115" i="16"/>
  <c r="E115" i="15"/>
  <c r="F101" i="70"/>
  <c r="F104" i="70" s="1"/>
  <c r="E101" i="70"/>
  <c r="E104" i="70" s="1"/>
  <c r="J41" i="75" l="1"/>
  <c r="T13" i="75"/>
  <c r="L41" i="75"/>
  <c r="K41" i="75"/>
  <c r="S100" i="73"/>
  <c r="P41" i="75"/>
  <c r="M41" i="75"/>
  <c r="S100" i="74"/>
  <c r="C41" i="75"/>
  <c r="U101" i="70"/>
  <c r="N41" i="75"/>
  <c r="G41" i="75"/>
  <c r="S41" i="75"/>
  <c r="D41" i="75"/>
  <c r="H41" i="75"/>
  <c r="F41" i="75"/>
  <c r="T19" i="76"/>
  <c r="C41" i="76"/>
  <c r="T33" i="76"/>
  <c r="E41" i="75"/>
  <c r="O41" i="75"/>
  <c r="T13" i="76"/>
  <c r="T33" i="75"/>
  <c r="B41" i="76"/>
  <c r="T19" i="75"/>
  <c r="S14" i="73"/>
  <c r="S14" i="74"/>
  <c r="S115" i="16"/>
  <c r="S15" i="16"/>
  <c r="S16" i="16"/>
  <c r="S17" i="16"/>
  <c r="S18" i="16"/>
  <c r="S19" i="16"/>
  <c r="S20" i="16"/>
  <c r="S21" i="16"/>
  <c r="S22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41" i="16"/>
  <c r="S42" i="16"/>
  <c r="S43" i="16"/>
  <c r="S44" i="16"/>
  <c r="S45" i="16"/>
  <c r="S46" i="16"/>
  <c r="S47" i="16"/>
  <c r="S48" i="16"/>
  <c r="S49" i="16"/>
  <c r="S50" i="16"/>
  <c r="S51" i="16"/>
  <c r="S52" i="16"/>
  <c r="S53" i="16"/>
  <c r="S54" i="16"/>
  <c r="S55" i="16"/>
  <c r="S56" i="16"/>
  <c r="S57" i="16"/>
  <c r="S58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73" i="16"/>
  <c r="S74" i="16"/>
  <c r="S75" i="16"/>
  <c r="S76" i="16"/>
  <c r="S77" i="16"/>
  <c r="S78" i="16"/>
  <c r="S79" i="16"/>
  <c r="S80" i="16"/>
  <c r="S81" i="16"/>
  <c r="S82" i="16"/>
  <c r="S83" i="16"/>
  <c r="S84" i="16"/>
  <c r="S85" i="16"/>
  <c r="S86" i="16"/>
  <c r="S87" i="16"/>
  <c r="S88" i="16"/>
  <c r="S89" i="16"/>
  <c r="S90" i="16"/>
  <c r="S91" i="16"/>
  <c r="S92" i="16"/>
  <c r="S93" i="16"/>
  <c r="S94" i="16"/>
  <c r="S95" i="16"/>
  <c r="S96" i="16"/>
  <c r="S97" i="16"/>
  <c r="S98" i="16"/>
  <c r="S99" i="16"/>
  <c r="S100" i="16"/>
  <c r="S101" i="16"/>
  <c r="S102" i="16"/>
  <c r="S103" i="16"/>
  <c r="S104" i="16"/>
  <c r="S105" i="16"/>
  <c r="S106" i="16"/>
  <c r="S107" i="16"/>
  <c r="S108" i="16"/>
  <c r="S109" i="16"/>
  <c r="S110" i="16"/>
  <c r="S111" i="16"/>
  <c r="S112" i="16"/>
  <c r="S113" i="16"/>
  <c r="S14" i="16"/>
  <c r="U104" i="70" l="1"/>
  <c r="T41" i="76"/>
  <c r="T41" i="75"/>
  <c r="I82" i="7"/>
  <c r="M82" i="7"/>
  <c r="N82" i="7"/>
  <c r="F82" i="7"/>
  <c r="J82" i="7"/>
  <c r="E82" i="7"/>
  <c r="L82" i="7"/>
  <c r="H82" i="7"/>
  <c r="K82" i="7"/>
  <c r="G82" i="7"/>
  <c r="O50" i="45" l="1"/>
  <c r="N50" i="45"/>
  <c r="M50" i="45"/>
  <c r="L50" i="45"/>
  <c r="K50" i="45"/>
  <c r="J50" i="45"/>
  <c r="I50" i="45"/>
  <c r="H50" i="45"/>
  <c r="G50" i="45"/>
  <c r="E50" i="45"/>
  <c r="C50" i="45"/>
  <c r="T39" i="68"/>
  <c r="T36" i="68"/>
  <c r="T35" i="68"/>
  <c r="T30" i="68"/>
  <c r="T27" i="68"/>
  <c r="T26" i="68"/>
  <c r="T18" i="68"/>
  <c r="C13" i="68"/>
  <c r="B33" i="68"/>
  <c r="B19" i="68"/>
  <c r="T31" i="68" l="1"/>
  <c r="T23" i="68"/>
  <c r="T16" i="68"/>
  <c r="T21" i="68"/>
  <c r="T25" i="68"/>
  <c r="T29" i="68"/>
  <c r="T34" i="68"/>
  <c r="T38" i="68"/>
  <c r="T15" i="68"/>
  <c r="T17" i="68"/>
  <c r="C19" i="68"/>
  <c r="T22" i="68"/>
  <c r="T24" i="68"/>
  <c r="T28" i="68"/>
  <c r="T32" i="68"/>
  <c r="T37" i="68"/>
  <c r="T20" i="68"/>
  <c r="C33" i="68"/>
  <c r="T14" i="68"/>
  <c r="B13" i="68"/>
  <c r="B41" i="68" s="1"/>
  <c r="D50" i="45"/>
  <c r="F50" i="45"/>
  <c r="C41" i="68" l="1"/>
  <c r="T19" i="68"/>
  <c r="T13" i="68"/>
  <c r="T33" i="68"/>
  <c r="E13" i="40"/>
  <c r="D13" i="40"/>
  <c r="B68" i="29"/>
  <c r="B68" i="23"/>
  <c r="B68" i="22"/>
  <c r="D68" i="22"/>
  <c r="E68" i="30"/>
  <c r="D68" i="30"/>
  <c r="C68" i="30"/>
  <c r="B68" i="30"/>
  <c r="E68" i="29"/>
  <c r="D68" i="29"/>
  <c r="C68" i="29"/>
  <c r="E68" i="27"/>
  <c r="D68" i="27"/>
  <c r="C68" i="27"/>
  <c r="B68" i="27"/>
  <c r="E68" i="25"/>
  <c r="D68" i="25"/>
  <c r="C68" i="25"/>
  <c r="B68" i="25"/>
  <c r="E68" i="23"/>
  <c r="D68" i="23"/>
  <c r="C68" i="23"/>
  <c r="C68" i="22"/>
  <c r="U114" i="11"/>
  <c r="U113" i="11"/>
  <c r="U112" i="11"/>
  <c r="U111" i="11"/>
  <c r="U110" i="11"/>
  <c r="U109" i="11"/>
  <c r="U108" i="11"/>
  <c r="U107" i="11"/>
  <c r="U106" i="11"/>
  <c r="U105" i="11"/>
  <c r="U104" i="11"/>
  <c r="U103" i="11"/>
  <c r="U102" i="11"/>
  <c r="U101" i="11"/>
  <c r="U100" i="11"/>
  <c r="U99" i="11"/>
  <c r="U98" i="11"/>
  <c r="U97" i="11"/>
  <c r="U96" i="11"/>
  <c r="U95" i="11"/>
  <c r="U94" i="11"/>
  <c r="U93" i="11"/>
  <c r="U92" i="11"/>
  <c r="U91" i="11"/>
  <c r="U90" i="11"/>
  <c r="U89" i="11"/>
  <c r="U88" i="11"/>
  <c r="U87" i="11"/>
  <c r="U86" i="11"/>
  <c r="U85" i="11"/>
  <c r="U84" i="11"/>
  <c r="U83" i="11"/>
  <c r="U82" i="11"/>
  <c r="U81" i="11"/>
  <c r="U80" i="11"/>
  <c r="U79" i="11"/>
  <c r="U78" i="11"/>
  <c r="U77" i="11"/>
  <c r="U76" i="11"/>
  <c r="U75" i="11"/>
  <c r="U74" i="11"/>
  <c r="U73" i="11"/>
  <c r="U72" i="11"/>
  <c r="U71" i="11"/>
  <c r="U70" i="11"/>
  <c r="U69" i="11"/>
  <c r="U68" i="11"/>
  <c r="U67" i="11"/>
  <c r="U66" i="11"/>
  <c r="U65" i="11"/>
  <c r="U64" i="11"/>
  <c r="U63" i="11"/>
  <c r="U62" i="11"/>
  <c r="U61" i="11"/>
  <c r="U60" i="11"/>
  <c r="U59" i="11"/>
  <c r="U58" i="11"/>
  <c r="U57" i="11"/>
  <c r="U56" i="11"/>
  <c r="U55" i="11"/>
  <c r="U54" i="11"/>
  <c r="U53" i="11"/>
  <c r="U52" i="11"/>
  <c r="U51" i="11"/>
  <c r="U50" i="11"/>
  <c r="U49" i="11"/>
  <c r="U48" i="11"/>
  <c r="U47" i="11"/>
  <c r="U4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9" i="11"/>
  <c r="U28" i="11"/>
  <c r="U27" i="11"/>
  <c r="U26" i="11"/>
  <c r="U25" i="11"/>
  <c r="U24" i="11"/>
  <c r="U23" i="11"/>
  <c r="U22" i="11"/>
  <c r="U21" i="11"/>
  <c r="U20" i="11"/>
  <c r="U19" i="11"/>
  <c r="U18" i="11"/>
  <c r="U17" i="11"/>
  <c r="U16" i="11"/>
  <c r="U15" i="11"/>
  <c r="T41" i="68" l="1"/>
  <c r="F13" i="40"/>
  <c r="C19" i="40"/>
  <c r="G19" i="40"/>
  <c r="K19" i="40"/>
  <c r="O19" i="40"/>
  <c r="S19" i="40"/>
  <c r="E68" i="22"/>
  <c r="B19" i="40"/>
  <c r="T17" i="40"/>
  <c r="T37" i="40"/>
  <c r="D33" i="40"/>
  <c r="H33" i="40"/>
  <c r="L33" i="40"/>
  <c r="P33" i="40"/>
  <c r="D68" i="21"/>
  <c r="T15" i="40"/>
  <c r="C13" i="40"/>
  <c r="E19" i="40"/>
  <c r="I19" i="40"/>
  <c r="M19" i="40"/>
  <c r="Q19" i="40"/>
  <c r="T35" i="40"/>
  <c r="T39" i="40"/>
  <c r="F33" i="40"/>
  <c r="J33" i="40"/>
  <c r="N33" i="40"/>
  <c r="R33" i="40"/>
  <c r="B68" i="21"/>
  <c r="C68" i="21"/>
  <c r="E68" i="21"/>
  <c r="T14" i="40"/>
  <c r="T16" i="40"/>
  <c r="T18" i="40"/>
  <c r="D19" i="40"/>
  <c r="F19" i="40"/>
  <c r="H19" i="40"/>
  <c r="J19" i="40"/>
  <c r="L19" i="40"/>
  <c r="N19" i="40"/>
  <c r="P19" i="40"/>
  <c r="R19" i="40"/>
  <c r="T34" i="40"/>
  <c r="T36" i="40"/>
  <c r="T38" i="40"/>
  <c r="C33" i="40"/>
  <c r="E33" i="40"/>
  <c r="G33" i="40"/>
  <c r="G41" i="40" s="1"/>
  <c r="I33" i="40"/>
  <c r="K33" i="40"/>
  <c r="M33" i="40"/>
  <c r="O33" i="40"/>
  <c r="Q33" i="40"/>
  <c r="S33" i="40"/>
  <c r="B33" i="40"/>
  <c r="E115" i="11"/>
  <c r="R115" i="11"/>
  <c r="U14" i="11"/>
  <c r="O41" i="40" l="1"/>
  <c r="K41" i="40"/>
  <c r="I41" i="40"/>
  <c r="Q41" i="40"/>
  <c r="M41" i="40"/>
  <c r="E41" i="40"/>
  <c r="P41" i="40"/>
  <c r="R41" i="40"/>
  <c r="L41" i="40"/>
  <c r="N41" i="40"/>
  <c r="H41" i="40"/>
  <c r="J41" i="40"/>
  <c r="D41" i="40"/>
  <c r="F41" i="40"/>
  <c r="S41" i="40"/>
  <c r="C41" i="40"/>
  <c r="B41" i="40"/>
  <c r="D101" i="57"/>
  <c r="D104" i="57" s="1"/>
  <c r="H101" i="57"/>
  <c r="H104" i="57" s="1"/>
  <c r="B101" i="57"/>
  <c r="B104" i="57" s="1"/>
  <c r="F101" i="57"/>
  <c r="F104" i="57" s="1"/>
  <c r="G101" i="57"/>
  <c r="G104" i="57" s="1"/>
  <c r="E101" i="57"/>
  <c r="E104" i="57" s="1"/>
  <c r="C69" i="32" l="1"/>
  <c r="C72" i="32" s="1"/>
  <c r="C69" i="61"/>
  <c r="C72" i="61" s="1"/>
  <c r="B69" i="61"/>
  <c r="B72" i="61" s="1"/>
  <c r="B72" i="62"/>
  <c r="B100" i="53" l="1"/>
  <c r="D72" i="62"/>
  <c r="D69" i="61"/>
  <c r="D72" i="61" s="1"/>
  <c r="E72" i="62"/>
  <c r="C72" i="62"/>
  <c r="E69" i="61"/>
  <c r="E72" i="61" s="1"/>
  <c r="I101" i="59"/>
  <c r="I104" i="59" s="1"/>
  <c r="H101" i="59"/>
  <c r="H104" i="59" s="1"/>
  <c r="G101" i="59"/>
  <c r="G104" i="59" s="1"/>
  <c r="F101" i="59"/>
  <c r="F104" i="59" s="1"/>
  <c r="E101" i="59"/>
  <c r="E104" i="59" s="1"/>
  <c r="D101" i="59"/>
  <c r="D104" i="59" s="1"/>
  <c r="C101" i="59"/>
  <c r="C104" i="59" s="1"/>
  <c r="F118" i="39"/>
  <c r="F122" i="39" s="1"/>
  <c r="D118" i="39"/>
  <c r="D122" i="39" s="1"/>
  <c r="C69" i="33"/>
  <c r="C72" i="33" s="1"/>
  <c r="T32" i="40" l="1"/>
  <c r="E71" i="60"/>
  <c r="B71" i="60"/>
  <c r="C71" i="60"/>
  <c r="D71" i="60"/>
  <c r="G100" i="55" l="1"/>
  <c r="D100" i="54"/>
  <c r="B101" i="58"/>
  <c r="B104" i="58" s="1"/>
  <c r="D100" i="55"/>
  <c r="I100" i="54"/>
  <c r="G100" i="53"/>
  <c r="H100" i="53"/>
  <c r="K100" i="53"/>
  <c r="C100" i="55"/>
  <c r="K100" i="55"/>
  <c r="C100" i="53"/>
  <c r="H100" i="54"/>
  <c r="B100" i="54"/>
  <c r="J100" i="54"/>
  <c r="F100" i="55"/>
  <c r="B104" i="56"/>
  <c r="E100" i="54"/>
  <c r="F100" i="54"/>
  <c r="B100" i="55"/>
  <c r="J100" i="55"/>
  <c r="H100" i="55"/>
  <c r="D100" i="53"/>
  <c r="E100" i="53"/>
  <c r="I100" i="53"/>
  <c r="F100" i="53"/>
  <c r="J100" i="53"/>
  <c r="C100" i="54"/>
  <c r="G100" i="54"/>
  <c r="K100" i="54"/>
  <c r="E100" i="55"/>
  <c r="I100" i="55"/>
  <c r="I104" i="56" l="1"/>
  <c r="H104" i="56"/>
  <c r="C104" i="56" l="1"/>
  <c r="E104" i="56"/>
  <c r="G104" i="56"/>
  <c r="F104" i="56"/>
  <c r="D104" i="56"/>
  <c r="M51" i="50"/>
  <c r="M55" i="50" s="1"/>
  <c r="G51" i="49"/>
  <c r="G55" i="49" s="1"/>
  <c r="O51" i="49"/>
  <c r="O55" i="49" s="1"/>
  <c r="I51" i="49"/>
  <c r="I55" i="49" s="1"/>
  <c r="H51" i="49"/>
  <c r="H55" i="49" s="1"/>
  <c r="D51" i="49"/>
  <c r="D55" i="49" s="1"/>
  <c r="I51" i="50"/>
  <c r="I55" i="50" s="1"/>
  <c r="K51" i="49"/>
  <c r="K55" i="49" s="1"/>
  <c r="E51" i="49"/>
  <c r="E55" i="49" s="1"/>
  <c r="M51" i="49"/>
  <c r="M55" i="49" s="1"/>
  <c r="F51" i="51"/>
  <c r="F55" i="51" s="1"/>
  <c r="N51" i="51"/>
  <c r="N55" i="51" s="1"/>
  <c r="H51" i="51"/>
  <c r="H55" i="51" s="1"/>
  <c r="D51" i="50"/>
  <c r="D55" i="50" s="1"/>
  <c r="F51" i="49"/>
  <c r="F55" i="49" s="1"/>
  <c r="N51" i="49"/>
  <c r="N55" i="49" s="1"/>
  <c r="L51" i="50"/>
  <c r="L55" i="50" s="1"/>
  <c r="G51" i="51"/>
  <c r="G55" i="51" s="1"/>
  <c r="O51" i="51"/>
  <c r="O55" i="51" s="1"/>
  <c r="I51" i="51"/>
  <c r="I55" i="51" s="1"/>
  <c r="B51" i="51"/>
  <c r="B55" i="51" s="1"/>
  <c r="J51" i="51"/>
  <c r="J55" i="51" s="1"/>
  <c r="D51" i="51"/>
  <c r="D55" i="51" s="1"/>
  <c r="L51" i="51"/>
  <c r="L55" i="51" s="1"/>
  <c r="J51" i="49"/>
  <c r="J55" i="49" s="1"/>
  <c r="L51" i="49"/>
  <c r="L55" i="49" s="1"/>
  <c r="F51" i="50"/>
  <c r="F55" i="50" s="1"/>
  <c r="H51" i="50"/>
  <c r="H55" i="50" s="1"/>
  <c r="C51" i="51"/>
  <c r="C55" i="51" s="1"/>
  <c r="K51" i="51"/>
  <c r="K55" i="51" s="1"/>
  <c r="E51" i="51"/>
  <c r="E55" i="51" s="1"/>
  <c r="M51" i="51"/>
  <c r="M55" i="51" s="1"/>
  <c r="D55" i="48" l="1"/>
  <c r="F55" i="48"/>
  <c r="H55" i="48" l="1"/>
  <c r="L55" i="48"/>
  <c r="I55" i="48"/>
  <c r="M55" i="48"/>
  <c r="T21" i="40"/>
  <c r="T25" i="40"/>
  <c r="T29" i="40"/>
  <c r="T22" i="40"/>
  <c r="T23" i="40"/>
  <c r="T26" i="40"/>
  <c r="T27" i="40"/>
  <c r="T30" i="40"/>
  <c r="T31" i="40"/>
  <c r="T24" i="40"/>
  <c r="T20" i="40"/>
  <c r="T28" i="40"/>
  <c r="T13" i="40"/>
  <c r="T19" i="40" l="1"/>
  <c r="T33" i="40"/>
  <c r="T41" i="40" l="1"/>
  <c r="I118" i="39"/>
  <c r="I122" i="39" s="1"/>
  <c r="G118" i="39"/>
  <c r="G122" i="39" s="1"/>
  <c r="C118" i="39"/>
  <c r="C122" i="39" s="1"/>
  <c r="E69" i="36" l="1"/>
  <c r="E72" i="36" s="1"/>
  <c r="E118" i="39"/>
  <c r="E122" i="39" s="1"/>
  <c r="B69" i="33"/>
  <c r="B72" i="33" s="1"/>
  <c r="H118" i="39"/>
  <c r="H122" i="39" s="1"/>
  <c r="J118" i="39"/>
  <c r="J122" i="39" s="1"/>
  <c r="E69" i="32"/>
  <c r="E72" i="32" s="1"/>
  <c r="E69" i="33"/>
  <c r="E72" i="33" s="1"/>
  <c r="B69" i="36"/>
  <c r="B72" i="36" s="1"/>
  <c r="D69" i="32"/>
  <c r="D72" i="32" s="1"/>
  <c r="D69" i="36"/>
  <c r="D72" i="36" s="1"/>
  <c r="C69" i="36"/>
  <c r="C72" i="36" s="1"/>
  <c r="D69" i="33"/>
  <c r="D72" i="33" s="1"/>
  <c r="D69" i="35"/>
  <c r="D72" i="35" s="1"/>
  <c r="E69" i="35"/>
  <c r="E72" i="35" s="1"/>
  <c r="C69" i="35"/>
  <c r="C72" i="35" s="1"/>
  <c r="B72" i="34" l="1"/>
  <c r="B71" i="31"/>
  <c r="D72" i="34"/>
  <c r="C71" i="31"/>
  <c r="D71" i="31"/>
  <c r="E71" i="31"/>
  <c r="E72" i="34"/>
  <c r="C72" i="34"/>
  <c r="S96" i="15" l="1"/>
  <c r="S100" i="15"/>
  <c r="S112" i="15"/>
  <c r="S18" i="15"/>
  <c r="S19" i="15"/>
  <c r="S26" i="15"/>
  <c r="S27" i="15"/>
  <c r="S30" i="15"/>
  <c r="S31" i="15"/>
  <c r="S35" i="15"/>
  <c r="S39" i="15"/>
  <c r="S42" i="15"/>
  <c r="S43" i="15"/>
  <c r="S46" i="15"/>
  <c r="S47" i="15"/>
  <c r="S51" i="15"/>
  <c r="S55" i="15"/>
  <c r="S58" i="15"/>
  <c r="S62" i="15"/>
  <c r="S63" i="15"/>
  <c r="S67" i="15"/>
  <c r="S70" i="15"/>
  <c r="S71" i="15"/>
  <c r="S74" i="15"/>
  <c r="S75" i="15"/>
  <c r="S78" i="15"/>
  <c r="S79" i="15"/>
  <c r="S83" i="15"/>
  <c r="S86" i="15"/>
  <c r="S87" i="15"/>
  <c r="S90" i="15"/>
  <c r="S94" i="15"/>
  <c r="S95" i="15"/>
  <c r="S99" i="15"/>
  <c r="S102" i="15"/>
  <c r="S103" i="15"/>
  <c r="S106" i="15"/>
  <c r="S110" i="15"/>
  <c r="S21" i="15"/>
  <c r="S25" i="15"/>
  <c r="S29" i="15"/>
  <c r="S33" i="15"/>
  <c r="S37" i="15"/>
  <c r="S41" i="15"/>
  <c r="S45" i="15"/>
  <c r="S49" i="15"/>
  <c r="S53" i="15"/>
  <c r="S57" i="15"/>
  <c r="S61" i="15"/>
  <c r="S65" i="15"/>
  <c r="S69" i="15"/>
  <c r="S73" i="15"/>
  <c r="S77" i="15"/>
  <c r="S81" i="15"/>
  <c r="S85" i="15"/>
  <c r="S89" i="15"/>
  <c r="S93" i="15"/>
  <c r="S97" i="15"/>
  <c r="S101" i="15"/>
  <c r="S105" i="15"/>
  <c r="S16" i="15"/>
  <c r="S20" i="15"/>
  <c r="S24" i="15"/>
  <c r="S32" i="15"/>
  <c r="S36" i="15"/>
  <c r="S48" i="15"/>
  <c r="S52" i="15"/>
  <c r="S60" i="15"/>
  <c r="S64" i="15"/>
  <c r="S68" i="15"/>
  <c r="S76" i="15"/>
  <c r="S80" i="15"/>
  <c r="S84" i="15"/>
  <c r="S92" i="15"/>
  <c r="S15" i="15"/>
  <c r="S23" i="15"/>
  <c r="S59" i="15"/>
  <c r="S38" i="15"/>
  <c r="S44" i="15"/>
  <c r="K115" i="15"/>
  <c r="O115" i="15"/>
  <c r="S109" i="15"/>
  <c r="F115" i="15"/>
  <c r="J115" i="15"/>
  <c r="N115" i="15"/>
  <c r="R115" i="15"/>
  <c r="S28" i="15"/>
  <c r="S54" i="15"/>
  <c r="S91" i="15"/>
  <c r="S107" i="15"/>
  <c r="S113" i="15"/>
  <c r="G115" i="15"/>
  <c r="H115" i="15"/>
  <c r="L115" i="15"/>
  <c r="P115" i="15"/>
  <c r="S104" i="15"/>
  <c r="S111" i="15"/>
  <c r="S14" i="15"/>
  <c r="I115" i="15"/>
  <c r="M115" i="15"/>
  <c r="Q115" i="15"/>
  <c r="S17" i="15"/>
  <c r="S22" i="15"/>
  <c r="S34" i="15"/>
  <c r="S40" i="15"/>
  <c r="S50" i="15"/>
  <c r="S56" i="15"/>
  <c r="S66" i="15"/>
  <c r="S72" i="15"/>
  <c r="S82" i="15"/>
  <c r="S88" i="15"/>
  <c r="S98" i="15"/>
  <c r="S108" i="15"/>
  <c r="S114" i="15"/>
  <c r="S115" i="15" l="1"/>
  <c r="H115" i="11" l="1"/>
  <c r="L115" i="11"/>
  <c r="P115" i="11"/>
  <c r="T115" i="11"/>
  <c r="F115" i="11"/>
  <c r="J115" i="11"/>
  <c r="N115" i="11"/>
  <c r="I115" i="11"/>
  <c r="M115" i="11"/>
  <c r="Q115" i="11"/>
  <c r="G115" i="11"/>
  <c r="K115" i="11"/>
  <c r="O115" i="11"/>
  <c r="S115" i="11"/>
  <c r="U115" i="11" l="1"/>
  <c r="B50" i="45" l="1"/>
  <c r="C51" i="49" l="1"/>
  <c r="C55" i="49" s="1"/>
  <c r="B51" i="49"/>
  <c r="B55" i="49" s="1"/>
  <c r="G51" i="50" l="1"/>
  <c r="G55" i="50" s="1"/>
  <c r="O51" i="50"/>
  <c r="O55" i="50" s="1"/>
  <c r="G55" i="48"/>
  <c r="N51" i="50"/>
  <c r="N55" i="50" s="1"/>
  <c r="O55" i="48" l="1"/>
  <c r="N55" i="48"/>
  <c r="K51" i="50" l="1"/>
  <c r="K55" i="50" s="1"/>
  <c r="E51" i="50"/>
  <c r="E55" i="50" s="1"/>
  <c r="J51" i="50"/>
  <c r="J55" i="50" s="1"/>
  <c r="E55" i="48"/>
  <c r="K55" i="48" l="1"/>
  <c r="J55" i="48"/>
  <c r="C51" i="50" l="1"/>
  <c r="C55" i="50" s="1"/>
  <c r="B51" i="50"/>
  <c r="B55" i="50" s="1"/>
  <c r="C55" i="48"/>
  <c r="B55" i="48"/>
  <c r="E50" i="46" l="1"/>
  <c r="G50" i="46"/>
  <c r="C50" i="46"/>
  <c r="F50" i="46"/>
  <c r="D50" i="46"/>
  <c r="B50" i="46"/>
  <c r="Q16" i="44" l="1"/>
  <c r="Q37" i="44"/>
  <c r="Q17" i="44"/>
  <c r="Q19" i="44"/>
  <c r="Q21" i="44"/>
  <c r="Q23" i="44"/>
  <c r="Q27" i="44"/>
  <c r="Q29" i="44"/>
  <c r="Q31" i="44"/>
  <c r="Q35" i="44"/>
  <c r="Q40" i="44"/>
  <c r="Q46" i="44"/>
  <c r="Q18" i="44"/>
  <c r="Q20" i="44"/>
  <c r="Q22" i="44"/>
  <c r="Q24" i="44"/>
  <c r="Q26" i="44"/>
  <c r="Q28" i="44"/>
  <c r="Q30" i="44"/>
  <c r="Q32" i="44"/>
  <c r="Q34" i="44"/>
  <c r="Q36" i="44"/>
  <c r="Q39" i="44"/>
  <c r="Q41" i="44"/>
  <c r="Q43" i="44"/>
  <c r="Q45" i="44"/>
  <c r="Q47" i="44"/>
  <c r="Q49" i="44"/>
  <c r="Q25" i="44"/>
  <c r="Q33" i="44"/>
  <c r="Q38" i="44"/>
  <c r="Q42" i="44"/>
  <c r="Q44" i="44"/>
  <c r="Q48" i="44"/>
  <c r="S29" i="44" l="1"/>
  <c r="D68" i="26" l="1"/>
  <c r="B68" i="26"/>
  <c r="C68" i="26"/>
  <c r="E68" i="26"/>
  <c r="G101" i="69" l="1"/>
  <c r="G104" i="69" s="1"/>
  <c r="F101" i="69"/>
  <c r="F104" i="69" s="1"/>
  <c r="Q101" i="69"/>
  <c r="Q104" i="69" s="1"/>
  <c r="N101" i="69"/>
  <c r="N104" i="69" s="1"/>
  <c r="K101" i="69"/>
  <c r="K104" i="69" s="1"/>
  <c r="M101" i="69"/>
  <c r="M104" i="69" s="1"/>
  <c r="I101" i="69"/>
  <c r="I104" i="69" s="1"/>
  <c r="S101" i="69"/>
  <c r="S104" i="69" s="1"/>
  <c r="R101" i="69"/>
  <c r="R104" i="69" s="1"/>
  <c r="H101" i="69"/>
  <c r="H104" i="69" s="1"/>
  <c r="J101" i="69"/>
  <c r="J104" i="69" s="1"/>
  <c r="L101" i="69"/>
  <c r="L104" i="69" s="1"/>
  <c r="P101" i="69"/>
  <c r="P104" i="69" s="1"/>
  <c r="T101" i="69"/>
  <c r="T104" i="69" s="1"/>
  <c r="U99" i="69"/>
  <c r="U101" i="69"/>
  <c r="O101" i="69"/>
  <c r="O104" i="69" s="1"/>
  <c r="U104" i="69" l="1"/>
</calcChain>
</file>

<file path=xl/sharedStrings.xml><?xml version="1.0" encoding="utf-8"?>
<sst xmlns="http://schemas.openxmlformats.org/spreadsheetml/2006/main" count="2541" uniqueCount="293">
  <si>
    <t>TIPO DE SEGURO</t>
  </si>
  <si>
    <t>RESCATES</t>
  </si>
  <si>
    <t>VENCIMIENTOS</t>
  </si>
  <si>
    <t>RENOVACION</t>
  </si>
  <si>
    <t xml:space="preserve">       </t>
  </si>
  <si>
    <t>PRIMER AÑO</t>
  </si>
  <si>
    <t>INDIVIDUAL TRADICIONAL</t>
  </si>
  <si>
    <t>INDIVIDUAL TRADICIONAL-INVERSION</t>
  </si>
  <si>
    <t>TOTAL</t>
  </si>
  <si>
    <t>CERTIFICADOS O PARTICIPANTES EN VIGOR</t>
  </si>
  <si>
    <t xml:space="preserve"> DIRECTOS</t>
  </si>
  <si>
    <t>TITULOS INDIZADOS</t>
  </si>
  <si>
    <t>TOTAL INDIVIDUAL</t>
  </si>
  <si>
    <t>PRIMA EMITIDA DIRECTA</t>
  </si>
  <si>
    <t>SINIESTROS DIRECTOS</t>
  </si>
  <si>
    <t>COSTO DE DIVIDENDOS</t>
  </si>
  <si>
    <t>INDIVIDUAL FLEXIBLE,  UNIVERSAL</t>
  </si>
  <si>
    <t>INDIVIDUAL MANCOMUNADO</t>
  </si>
  <si>
    <t>INDIVIDUAL OTROS</t>
  </si>
  <si>
    <t>MONEDA NACIONAL</t>
  </si>
  <si>
    <t>MONEDA EXTRANJERA</t>
  </si>
  <si>
    <t>UNICAS</t>
  </si>
  <si>
    <t xml:space="preserve">1. SEGURO DIRECTO EN LA OPERACIÓN DE VIDA </t>
  </si>
  <si>
    <t>SUMA ASEGURADA EN VIGOR POR MUERTE</t>
  </si>
  <si>
    <t>SUMA ASEGURADA EN VIGOR POR SOBREVIVENCIA</t>
  </si>
  <si>
    <t>PÓLIZA CONCENTRADA*</t>
  </si>
  <si>
    <t>TOTAL GRUPO</t>
  </si>
  <si>
    <t>GRUPO TRADICIONAL</t>
  </si>
  <si>
    <t>GRUPO TRADICIONAL - INVERSION</t>
  </si>
  <si>
    <t>GRUPO FLEXIBLE, UNIVERSAL</t>
  </si>
  <si>
    <t>GRUPO CUENTA AHORRISTAS</t>
  </si>
  <si>
    <t>GRUPO DEUDORES</t>
  </si>
  <si>
    <t>GRUPO TRABAJADORES DEL ESTADO</t>
  </si>
  <si>
    <t>GRUPO OTROS</t>
  </si>
  <si>
    <t xml:space="preserve">TOTAL GRUPO </t>
  </si>
  <si>
    <t>GRUPO PÓLIZA CONCENTRADA*</t>
  </si>
  <si>
    <t>2. EXPUESTOS EN LA OPERACIÓN DE VIDA POR TIPO DE SEGURO,</t>
  </si>
  <si>
    <t xml:space="preserve"> AÑOS DE ANTIGÜEDAD Y EDAD ALCANZADA</t>
  </si>
  <si>
    <t xml:space="preserve">VIDA INDIVIDUAL </t>
  </si>
  <si>
    <t xml:space="preserve">EDAD  </t>
  </si>
  <si>
    <t>SALDADO Y</t>
  </si>
  <si>
    <t>PÓLIZAS O CERTIFICADOS EN VIGOR CON ANTIGÜEDAD MENOR O IGUAL A:</t>
  </si>
  <si>
    <t>ALCANZADA</t>
  </si>
  <si>
    <t>PRORROGADO</t>
  </si>
  <si>
    <t>1 año</t>
  </si>
  <si>
    <t>2 años</t>
  </si>
  <si>
    <t>3 años</t>
  </si>
  <si>
    <t>4 años</t>
  </si>
  <si>
    <t>5 años</t>
  </si>
  <si>
    <t>6 años</t>
  </si>
  <si>
    <t xml:space="preserve"> más de 6 años</t>
  </si>
  <si>
    <t>H</t>
  </si>
  <si>
    <t>M</t>
  </si>
  <si>
    <t>De</t>
  </si>
  <si>
    <t>años</t>
  </si>
  <si>
    <t>años y más</t>
  </si>
  <si>
    <t>2 a. EXPUESTOS EN LA OPERACIÓN DE VIDA POR TIPO DE SEGURO,</t>
  </si>
  <si>
    <t>2 b. EXPUESTOS EN LA OPERACIÓN DE VIDA POR TIPO DE SEGURO,</t>
  </si>
  <si>
    <t>VIDA GRUPO</t>
  </si>
  <si>
    <t>Hasta 15 años</t>
  </si>
  <si>
    <t>3. SINIESTROS PROCEDENTES POR MUERTE EN LA OPERACIÓN DE VIDA POR TIPO DE SEGURO,</t>
  </si>
  <si>
    <t>SINIESTROS PROCEDENTES POR MUERTE DE LAS PÓLIZAS CON ANTIGÜEDAD MENOR O IGUAL A:</t>
  </si>
  <si>
    <t>3 a. SINIESTROS PROCEDENTES POR MUERTE EN LA OPERACIÓN DE VIDA POR TIPO DE SEGURO,</t>
  </si>
  <si>
    <t>3 b. SINIESTROS PROCEDENTES POR MUERTE EN LA OPERACIÓN DE VIDA POR TIPO DE SEGURO,</t>
  </si>
  <si>
    <t xml:space="preserve">5. EXPUESTOS Y SINIESTROS DE LOS BENEFICIOS ADICIONALES </t>
  </si>
  <si>
    <t>DE MUERTE ACCIDENTAL Y MUERTE COLECTIVA</t>
  </si>
  <si>
    <t>EDAD 
ALCANZADA</t>
  </si>
  <si>
    <t>MUERTE ACCIDENTAL</t>
  </si>
  <si>
    <t>MUERTE COLECTIVA</t>
  </si>
  <si>
    <t xml:space="preserve">EXPUESTOS EN VIGOR </t>
  </si>
  <si>
    <t>MUERTES OCURRIDAS</t>
  </si>
  <si>
    <t>Hombres</t>
  </si>
  <si>
    <t>Mujeres</t>
  </si>
  <si>
    <t>0 años</t>
  </si>
  <si>
    <t>100 y más</t>
  </si>
  <si>
    <t>Total</t>
  </si>
  <si>
    <t>Póliza Concentrada*</t>
  </si>
  <si>
    <t>4. INVALIDEZ TOTAL Y PERMANENTE EN LA OPERACION DE VIDA  POR TIPO</t>
  </si>
  <si>
    <t xml:space="preserve"> DE SEGURO CONTRATADO, EDAD ALCANZADA Y PERIODOS DE ESPERA</t>
  </si>
  <si>
    <t>EXENCION DE PAGO DE PRIMAS POR INVALIDEZ</t>
  </si>
  <si>
    <t>EDAD</t>
  </si>
  <si>
    <t>INVALIDADOS EN EL EJERCICIO</t>
  </si>
  <si>
    <t xml:space="preserve"> Hasta15 años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</si>
  <si>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</si>
  <si>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</si>
  <si>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</si>
  <si>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</si>
  <si>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</si>
  <si>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</si>
  <si>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</si>
  <si>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</si>
  <si>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</si>
  <si>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</si>
  <si>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</si>
  <si>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</si>
  <si>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</si>
  <si>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</si>
  <si>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</si>
  <si>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</si>
  <si>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</si>
  <si>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</si>
  <si>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</si>
  <si>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</si>
  <si>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</si>
  <si>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</si>
  <si>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</si>
  <si>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</si>
  <si>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</si>
  <si>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</si>
  <si>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</si>
  <si>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</si>
  <si>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</si>
  <si>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</si>
  <si>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</si>
  <si>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</si>
  <si>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</si>
  <si>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</si>
  <si>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</si>
  <si>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</si>
  <si>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</si>
  <si>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</si>
  <si>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</si>
  <si>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</si>
  <si>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</si>
  <si>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</si>
  <si>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</si>
  <si>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</si>
  <si>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</si>
  <si>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</si>
  <si>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</si>
  <si>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</si>
  <si>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 y más</t>
  </si>
  <si>
    <t xml:space="preserve"> </t>
  </si>
  <si>
    <t>PERIODO DE ESPERA DE (0-3] MESES</t>
  </si>
  <si>
    <t>PERIODO DE ESPERA DE (3- 6] MESES</t>
  </si>
  <si>
    <t>PERIODO DE ESPERA DE (6- 9] MESES</t>
  </si>
  <si>
    <t>PAGO DE LA SUMA ASEGURADA POR INVALIDEZ</t>
  </si>
  <si>
    <t>RENTA POR INVALIDEZ</t>
  </si>
  <si>
    <t>PERIODO DE ESPERA DE (3-6] MESES</t>
  </si>
  <si>
    <t xml:space="preserve">6. SINIESTROS PROCEDENTES POR MUERTE EN LA OPERACION DE VIDA </t>
  </si>
  <si>
    <t>POR TIPO DE SEGURO CONTRATADO Y CAUSA</t>
  </si>
  <si>
    <t>VIDA INDIVIDUAL</t>
  </si>
  <si>
    <t>CAUSA</t>
  </si>
  <si>
    <t>SINIESTROS PROCEDENTES POR MUERTE A EDAD ALCANZADA</t>
  </si>
  <si>
    <t>De 0</t>
  </si>
  <si>
    <t>De 6</t>
  </si>
  <si>
    <t>De 11</t>
  </si>
  <si>
    <t>De 16</t>
  </si>
  <si>
    <t>De 21</t>
  </si>
  <si>
    <t>De 26</t>
  </si>
  <si>
    <t>De 31</t>
  </si>
  <si>
    <t>De 36</t>
  </si>
  <si>
    <t>De 41</t>
  </si>
  <si>
    <t>De 46</t>
  </si>
  <si>
    <t>De 51</t>
  </si>
  <si>
    <t>De 56</t>
  </si>
  <si>
    <t>De 61</t>
  </si>
  <si>
    <t>De 66</t>
  </si>
  <si>
    <t>De 71</t>
  </si>
  <si>
    <t>De 76</t>
  </si>
  <si>
    <t>De 81</t>
  </si>
  <si>
    <t>De 86</t>
  </si>
  <si>
    <t>a 5 años</t>
  </si>
  <si>
    <t>a 10</t>
  </si>
  <si>
    <t>a 15</t>
  </si>
  <si>
    <t>a 20</t>
  </si>
  <si>
    <t>a 25</t>
  </si>
  <si>
    <t>a 30</t>
  </si>
  <si>
    <t>a 35</t>
  </si>
  <si>
    <t>a 40</t>
  </si>
  <si>
    <t>a 45</t>
  </si>
  <si>
    <t>a 50</t>
  </si>
  <si>
    <t>a 55</t>
  </si>
  <si>
    <t>a 60</t>
  </si>
  <si>
    <t>a 65</t>
  </si>
  <si>
    <t>a 70</t>
  </si>
  <si>
    <t>a 75</t>
  </si>
  <si>
    <t>a 80</t>
  </si>
  <si>
    <t>a 85</t>
  </si>
  <si>
    <t>o más</t>
  </si>
  <si>
    <t>ENFERMEDADES INFECCIOSAS Y PARASITARIAS</t>
  </si>
  <si>
    <t>SIDA</t>
  </si>
  <si>
    <t>OTRAS ENFERMEDADES INFECCIOSAS Y PARASITARIAS</t>
  </si>
  <si>
    <t>TUMORES (NEOPLASIAS)</t>
  </si>
  <si>
    <t>ENFERMEDADES DE LAS GLANDULAS ENDOCRINAS, DE  LA NUTRICION Y DEL METABOLISMO</t>
  </si>
  <si>
    <t>DE LA SANGRE Y DE LOS ORGANOS HEMATOPOYETICOS</t>
  </si>
  <si>
    <t>TRASTORNOS MENTALES</t>
  </si>
  <si>
    <t>ALCOHOLISMO</t>
  </si>
  <si>
    <t>OTRAS CAUSAS</t>
  </si>
  <si>
    <t>ENFERMEDADES DEL SISTEMA NERVIOSO Y ORGANOS DE LOS SENTIDOS</t>
  </si>
  <si>
    <t>ENFERMEDADES DEL APARATO CIRCULATORIO</t>
  </si>
  <si>
    <t>ENFERMEDADES DEL APARATO RESPIRATORIO</t>
  </si>
  <si>
    <t>ENFERMEDADES DEL APARATO DIGESTIVO</t>
  </si>
  <si>
    <t>ENFERMEDADES DEL APARATO GENITO-URINARIO</t>
  </si>
  <si>
    <t>ENFERMEDADES DEL EMBARAZO, DEL PARTO Y DEL PUERPERIO</t>
  </si>
  <si>
    <t>ENFERMEDADES DE LA PIEL Y TEJIDO CELULAR SUBCUTANEO</t>
  </si>
  <si>
    <t>ENFERMEDADES DEL SISTEMA OSTEOMUSCULAR Y DEL TEJIDO CONJUNTIVO</t>
  </si>
  <si>
    <t>ANOMALIAS CONGENITAS</t>
  </si>
  <si>
    <t>CIERTAS CAUSAS DE LA MORBILIDAD Y DE LA MORTALIDAD PERINATALES</t>
  </si>
  <si>
    <t>SINTOMAS Y ESTADOS MORBOSOS MALDEFINIDOS</t>
  </si>
  <si>
    <t>ACCIDENTES, ENVENENAMIENTOS Y VIOLENTOS</t>
  </si>
  <si>
    <t>ACCIDENTES DE TRANSITO</t>
  </si>
  <si>
    <t>ENVENENAMIENTOS</t>
  </si>
  <si>
    <t>PROVOCADAS POR ACTOS DE VIOLENCIA</t>
  </si>
  <si>
    <t>SUICIDIO</t>
  </si>
  <si>
    <t>OTROS ACCIDENTES, ENVENENAMIENTO Y VIOLENTOS</t>
  </si>
  <si>
    <t>CAUSAS INDETERMINADAS DE DEFUNCION</t>
  </si>
  <si>
    <t>TOTAL DE SINIESTROS</t>
  </si>
  <si>
    <t>POR TIPO DE SEGURO CONTRATADO Y ENTIDAD</t>
  </si>
  <si>
    <t>ENTIDAD</t>
  </si>
  <si>
    <t>PRIMA
EMITIDA DIRECTA</t>
  </si>
  <si>
    <t>SUMA  ASEGURADA</t>
  </si>
  <si>
    <t>SINIESTROS  DIRECTOS</t>
  </si>
  <si>
    <t>MUERTE</t>
  </si>
  <si>
    <t>SOBREVIVENCIA</t>
  </si>
  <si>
    <t>MUERTE
ACCIDENTAL*</t>
  </si>
  <si>
    <t>INVALIDEZ</t>
  </si>
  <si>
    <t xml:space="preserve">MUERTE </t>
  </si>
  <si>
    <t>MONTO</t>
  </si>
  <si>
    <t>AGUASCALIENTES</t>
  </si>
  <si>
    <t>BAJA CALIFORNIA NORTE</t>
  </si>
  <si>
    <t>BAJA CALIFORNIA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</si>
  <si>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</si>
  <si>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</si>
  <si>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</si>
  <si>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</si>
  <si>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</si>
  <si>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</si>
  <si>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</si>
  <si>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</si>
  <si>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</si>
  <si>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</si>
  <si>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</si>
  <si>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</si>
  <si>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</si>
  <si>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</si>
  <si>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</si>
  <si>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</si>
  <si>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</si>
  <si>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</si>
  <si>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</si>
  <si>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</si>
  <si>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</si>
  <si>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</si>
  <si>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</si>
  <si>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</si>
  <si>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</si>
  <si>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</si>
  <si>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</si>
  <si>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</si>
  <si>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</si>
  <si>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EXTRANJERO</t>
  </si>
  <si>
    <t>DESCONOCIDA</t>
  </si>
  <si>
    <t>*Incluye pérdidas orgánicas, muerte accidental y muerte colectiva</t>
  </si>
  <si>
    <t>TITUTLOS INDIZADOS</t>
  </si>
  <si>
    <t>MUERTE
ACCIDENTAL**</t>
  </si>
  <si>
    <t>**Incluye pérdidas orgánicas, muerte accidental y muerte colectiva</t>
  </si>
  <si>
    <t xml:space="preserve">9. SEGURO DIRECTO EN LA OPERACIÓN DE VIDA </t>
  </si>
  <si>
    <t>POR TIPO DE SEGURO CONTRATADO Y EDAD ALCANZADA</t>
  </si>
  <si>
    <t xml:space="preserve">EDAD </t>
  </si>
  <si>
    <t>MUERTE
ACCIDENTAL</t>
  </si>
  <si>
    <t>MUERTE
COLECTIVA</t>
  </si>
  <si>
    <t>POR INVALIDEZ</t>
  </si>
  <si>
    <t>100 años y más</t>
  </si>
  <si>
    <t>GRUPO PÓLIZA NO CONCENTRADA</t>
  </si>
  <si>
    <t>NO CONCENTRADAS</t>
  </si>
  <si>
    <t>Póliza No Concentrada</t>
  </si>
  <si>
    <t>PÓLIZA NO CONCENTRADA</t>
  </si>
  <si>
    <t>100 o mas</t>
  </si>
  <si>
    <t>66 o mas</t>
  </si>
  <si>
    <t xml:space="preserve">66 o mas </t>
  </si>
  <si>
    <t>66 o más</t>
  </si>
  <si>
    <t>HOMICIDIOS</t>
  </si>
  <si>
    <t>PÓLIZA CONCENTRADA</t>
  </si>
  <si>
    <t>SIN EMISIÓN</t>
  </si>
  <si>
    <t>0 a 15</t>
  </si>
  <si>
    <t>DICIEMBRE DE 2017</t>
  </si>
  <si>
    <t>41</t>
  </si>
  <si>
    <t>b</t>
  </si>
  <si>
    <t>PÓLIZAS
O
CERTIFICADOS</t>
  </si>
  <si>
    <t>NÚMERO</t>
  </si>
  <si>
    <t>NÚMERO DE SINIESTROS</t>
  </si>
  <si>
    <t>PÓLIZAS EN VIGOR</t>
  </si>
  <si>
    <t>* PARA AQUELLAS PÓLIZAS QUE POR RAZONES ADMINISTRATIVAS, COMERCIALES O DE CUALQUIER OTRA ÍNDOLE, PERO QUE SE ENCUENTRE DOCUMENTADA EN SUS NOTAS TÉCNICAS CORRESPONDIENTES, Y LA INSTITUCIÓN NO TENGA A SU DISPOSICIÓN EL DETALLE DE LA INFORMACION DE CADA ASEGURADO, SE REPORTARÉ EN ESTE APARTADO LA INFORMACIÓN. CABE MENCIONAR QUE LAS PÓLIZAS AUTO-ADMINISTRADAS NO DEBERÁN SER CONSIDERADAS EN ESTE CAMPO.</t>
  </si>
  <si>
    <t>NOTA:  ESTE FORMATO ES PARA PÓLIZAS DEL SEGURO INDIVIDUAL EMITIDAS A PARTIR DEL 1° DE ENERO DE 1994.</t>
  </si>
  <si>
    <t>NOTA:  ESTE FORMATO ES PARA PÓLIZAS DEL SEGURO INDIVIDUAL EMITIDAS ANTES DEL 1° DE ENERO DE 1994</t>
  </si>
  <si>
    <t xml:space="preserve">NOTA:  ESTE FORMATO ES PARA PÓLIZAS DEL SEGURO INDIVIDUAL EMITIDAS ANTES DEL 1° DE ENERO DE 1994 </t>
  </si>
  <si>
    <t>PÓLIZAS O CERTIFICADOS AL FINAL DEL EJERCICIO</t>
  </si>
  <si>
    <t>PÓLIZA CONCENTRADA *</t>
  </si>
  <si>
    <t>CIFRAS EN PESOS, ESTIMADAS AL 100%.</t>
  </si>
  <si>
    <t xml:space="preserve">7. SINIESTROS PROCEDENTES POR INVALIDEZ EN LA OPERACION DE VIDA </t>
  </si>
  <si>
    <t xml:space="preserve">8. SEGURO DIRECTO Y SINIESTROS EN LA OPERACION DE VIDA </t>
  </si>
  <si>
    <t>SERVICIOS DE CONTROL ADMINISTRATIVO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</si>
</sst>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9" formatCode="_-* #,##0_-;\-* #,##0_-;_-* &quot;-&quot;_-;_-@_-"/>
  </numFmts>
  <fonts count="41" x14ac:knownFonts="1">
    <font>
      <sz val="10"/>
      <name val="Helv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8"/>
      <name val="Helv"/>
    </font>
    <font>
      <i/>
      <sz val="16"/>
      <name val="Arial"/>
      <family val="2"/>
    </font>
    <font>
      <sz val="7"/>
      <name val="Arial"/>
      <family val="2"/>
    </font>
    <font>
      <sz val="10"/>
      <name val="Helv"/>
    </font>
    <font>
      <sz val="8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5"/>
      <name val="Arial"/>
      <family val="2"/>
    </font>
    <font>
      <sz val="10"/>
      <color theme="0"/>
      <name val="Arial"/>
      <family val="2"/>
    </font>
    <font>
      <i/>
      <sz val="11"/>
      <name val="Arial"/>
      <family val="2"/>
    </font>
    <font>
      <i/>
      <sz val="8"/>
      <name val="Arial"/>
      <family val="2"/>
    </font>
    <font>
      <sz val="11"/>
      <name val="Arial"/>
      <family val="2"/>
    </font>
    <font>
      <sz val="9"/>
      <name val="Arial"/>
      <family val="2"/>
    </font>
    <font>
      <sz val="6"/>
      <name val="Helv"/>
    </font>
    <font>
      <sz val="7"/>
      <name val="Helv"/>
    </font>
    <font>
      <sz val="6"/>
      <name val="Arial"/>
      <family val="2"/>
    </font>
    <font>
      <sz val="10"/>
      <name val="Arial"/>
      <family val="2"/>
    </font>
    <font>
      <sz val="8"/>
      <color rgb="FFFF0000"/>
      <name val="Arial"/>
      <family val="2"/>
    </font>
    <font>
      <sz val="10"/>
      <color rgb="FFFF0000"/>
      <name val="Helv"/>
    </font>
    <font>
      <b/>
      <sz val="11"/>
      <name val="Arial"/>
      <family val="2"/>
    </font>
    <font>
      <sz val="8"/>
      <color rgb="FF000000"/>
      <name val="Calibr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Helv"/>
    </font>
    <font>
      <b/>
      <i/>
      <sz val="10"/>
      <name val="Arial"/>
      <family val="2"/>
    </font>
    <font>
      <b/>
      <sz val="6"/>
      <name val="Arial"/>
      <family val="2"/>
    </font>
    <font>
      <sz val="10"/>
      <color theme="1"/>
      <name val="Arial"/>
      <family val="2"/>
    </font>
    <font>
      <b/>
      <sz val="9"/>
      <name val="Helv"/>
    </font>
    <font>
      <b/>
      <sz val="10"/>
      <color rgb="FFC00000"/>
      <name val="Arial"/>
      <family val="2"/>
    </font>
    <font>
      <sz val="10"/>
      <color rgb="FFC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05D"/>
        <bgColor indexed="64"/>
      </patternFill>
    </fill>
    <fill>
      <patternFill patternType="solid">
        <fgColor rgb="FFFFC000"/>
        <bgColor indexed="64"/>
      </patternFill>
    </fill>
  </fills>
  <borders count="156">
    <border>
      <left/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thin">
        <color indexed="64"/>
      </right>
      <top/>
      <bottom style="medium">
        <color indexed="64"/>
      </bottom>
      <diagonal/>
    </border>
    <border>
      <left style="medium">
        <color indexed="8"/>
      </left>
      <right style="thin">
        <color indexed="64"/>
      </right>
      <top/>
      <bottom style="dashDotDot">
        <color indexed="64"/>
      </bottom>
      <diagonal/>
    </border>
    <border>
      <left style="thin">
        <color indexed="8"/>
      </left>
      <right style="thin">
        <color indexed="8"/>
      </right>
      <top/>
      <bottom style="dashDotDot">
        <color indexed="64"/>
      </bottom>
      <diagonal/>
    </border>
    <border>
      <left style="medium">
        <color indexed="8"/>
      </left>
      <right style="thin">
        <color indexed="8"/>
      </right>
      <top/>
      <bottom style="dashDotDot">
        <color indexed="64"/>
      </bottom>
      <diagonal/>
    </border>
    <border>
      <left/>
      <right/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dashDotDot">
        <color indexed="64"/>
      </bottom>
      <diagonal/>
    </border>
    <border>
      <left/>
      <right style="medium">
        <color indexed="64"/>
      </right>
      <top style="dashDotDot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65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0" fontId="2" fillId="0" borderId="2" xfId="0" applyFont="1" applyBorder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justify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10" xfId="0" applyFont="1" applyBorder="1"/>
    <xf numFmtId="0" fontId="2" fillId="3" borderId="2" xfId="0" applyFont="1" applyFill="1" applyBorder="1"/>
    <xf numFmtId="0" fontId="2" fillId="3" borderId="0" xfId="0" applyFont="1" applyFill="1"/>
    <xf numFmtId="0" fontId="2" fillId="3" borderId="0" xfId="0" applyFont="1" applyFill="1" applyAlignment="1">
      <alignment horizontal="left"/>
    </xf>
    <xf numFmtId="3" fontId="2" fillId="0" borderId="0" xfId="0" applyNumberFormat="1" applyFont="1"/>
    <xf numFmtId="0" fontId="2" fillId="4" borderId="2" xfId="0" applyFont="1" applyFill="1" applyBorder="1"/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2" fillId="6" borderId="0" xfId="0" applyFont="1" applyFill="1"/>
    <xf numFmtId="0" fontId="2" fillId="6" borderId="2" xfId="0" applyFont="1" applyFill="1" applyBorder="1"/>
    <xf numFmtId="0" fontId="3" fillId="0" borderId="0" xfId="0" applyFont="1"/>
    <xf numFmtId="0" fontId="9" fillId="0" borderId="0" xfId="0" applyFont="1"/>
    <xf numFmtId="0" fontId="1" fillId="0" borderId="0" xfId="0" applyFont="1"/>
    <xf numFmtId="0" fontId="11" fillId="0" borderId="0" xfId="0" applyFont="1"/>
    <xf numFmtId="0" fontId="14" fillId="2" borderId="28" xfId="0" applyFont="1" applyFill="1" applyBorder="1"/>
    <xf numFmtId="0" fontId="15" fillId="2" borderId="9" xfId="0" applyFont="1" applyFill="1" applyBorder="1" applyAlignment="1">
      <alignment horizontal="center" vertical="justify"/>
    </xf>
    <xf numFmtId="0" fontId="15" fillId="2" borderId="10" xfId="0" applyFont="1" applyFill="1" applyBorder="1" applyAlignment="1">
      <alignment horizontal="center" vertical="justify"/>
    </xf>
    <xf numFmtId="0" fontId="9" fillId="2" borderId="38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5" fillId="2" borderId="39" xfId="0" applyFont="1" applyFill="1" applyBorder="1"/>
    <xf numFmtId="0" fontId="9" fillId="0" borderId="2" xfId="0" applyFont="1" applyBorder="1" applyAlignment="1">
      <alignment horizontal="right"/>
    </xf>
    <xf numFmtId="0" fontId="9" fillId="0" borderId="0" xfId="0" applyFont="1" applyAlignment="1">
      <alignment horizontal="left"/>
    </xf>
    <xf numFmtId="3" fontId="9" fillId="0" borderId="0" xfId="0" applyNumberFormat="1" applyFont="1" applyAlignment="1">
      <alignment horizontal="right"/>
    </xf>
    <xf numFmtId="3" fontId="11" fillId="0" borderId="0" xfId="0" applyNumberFormat="1" applyFont="1"/>
    <xf numFmtId="0" fontId="9" fillId="3" borderId="2" xfId="0" applyFont="1" applyFill="1" applyBorder="1"/>
    <xf numFmtId="0" fontId="9" fillId="3" borderId="0" xfId="0" applyFont="1" applyFill="1"/>
    <xf numFmtId="3" fontId="9" fillId="3" borderId="0" xfId="0" applyNumberFormat="1" applyFont="1" applyFill="1" applyAlignment="1">
      <alignment horizontal="right"/>
    </xf>
    <xf numFmtId="0" fontId="9" fillId="0" borderId="2" xfId="0" applyFont="1" applyBorder="1"/>
    <xf numFmtId="0" fontId="9" fillId="3" borderId="9" xfId="0" applyFont="1" applyFill="1" applyBorder="1"/>
    <xf numFmtId="0" fontId="9" fillId="3" borderId="10" xfId="0" applyFont="1" applyFill="1" applyBorder="1"/>
    <xf numFmtId="0" fontId="9" fillId="0" borderId="6" xfId="0" applyFont="1" applyBorder="1"/>
    <xf numFmtId="0" fontId="9" fillId="0" borderId="7" xfId="0" applyFont="1" applyBorder="1"/>
    <xf numFmtId="0" fontId="1" fillId="0" borderId="7" xfId="0" applyFont="1" applyBorder="1"/>
    <xf numFmtId="0" fontId="16" fillId="0" borderId="0" xfId="0" applyFont="1" applyAlignment="1">
      <alignment horizontal="left"/>
    </xf>
    <xf numFmtId="3" fontId="1" fillId="0" borderId="0" xfId="0" applyNumberFormat="1" applyFont="1"/>
    <xf numFmtId="0" fontId="15" fillId="0" borderId="0" xfId="0" applyFont="1"/>
    <xf numFmtId="0" fontId="14" fillId="0" borderId="0" xfId="0" applyFont="1"/>
    <xf numFmtId="0" fontId="9" fillId="2" borderId="23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3" fontId="1" fillId="0" borderId="7" xfId="0" applyNumberFormat="1" applyFont="1" applyBorder="1"/>
    <xf numFmtId="0" fontId="16" fillId="0" borderId="0" xfId="0" applyFont="1"/>
    <xf numFmtId="0" fontId="15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1" fillId="2" borderId="36" xfId="0" applyFont="1" applyFill="1" applyBorder="1" applyAlignment="1">
      <alignment horizontal="center"/>
    </xf>
    <xf numFmtId="0" fontId="11" fillId="2" borderId="47" xfId="0" applyFont="1" applyFill="1" applyBorder="1" applyAlignment="1">
      <alignment horizontal="center"/>
    </xf>
    <xf numFmtId="0" fontId="11" fillId="2" borderId="48" xfId="0" applyFont="1" applyFill="1" applyBorder="1" applyAlignment="1">
      <alignment horizontal="center"/>
    </xf>
    <xf numFmtId="0" fontId="11" fillId="2" borderId="37" xfId="0" applyFont="1" applyFill="1" applyBorder="1" applyAlignment="1">
      <alignment horizontal="center"/>
    </xf>
    <xf numFmtId="0" fontId="11" fillId="2" borderId="49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0" fillId="0" borderId="2" xfId="0" applyBorder="1" applyAlignment="1">
      <alignment horizontal="right"/>
    </xf>
    <xf numFmtId="0" fontId="1" fillId="0" borderId="3" xfId="0" applyFont="1" applyBorder="1" applyAlignment="1">
      <alignment horizontal="center"/>
    </xf>
    <xf numFmtId="3" fontId="1" fillId="0" borderId="1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3" fontId="1" fillId="0" borderId="26" xfId="0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3" fontId="1" fillId="0" borderId="5" xfId="0" applyNumberFormat="1" applyFont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0" fontId="0" fillId="0" borderId="2" xfId="0" applyBorder="1"/>
    <xf numFmtId="0" fontId="7" fillId="0" borderId="0" xfId="0" applyFont="1"/>
    <xf numFmtId="0" fontId="0" fillId="0" borderId="0" xfId="0" applyAlignment="1">
      <alignment horizontal="center"/>
    </xf>
    <xf numFmtId="0" fontId="1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" fillId="0" borderId="0" xfId="0" applyFont="1" applyAlignment="1">
      <alignment horizontal="centerContinuous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0" fontId="24" fillId="2" borderId="28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2" borderId="39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35" xfId="0" applyFont="1" applyBorder="1" applyAlignment="1">
      <alignment horizontal="center"/>
    </xf>
    <xf numFmtId="0" fontId="9" fillId="3" borderId="35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3" fontId="11" fillId="0" borderId="0" xfId="0" applyNumberFormat="1" applyFont="1" applyAlignment="1">
      <alignment horizontal="right"/>
    </xf>
    <xf numFmtId="0" fontId="1" fillId="0" borderId="2" xfId="0" applyFont="1" applyBorder="1"/>
    <xf numFmtId="0" fontId="14" fillId="5" borderId="39" xfId="0" applyFont="1" applyFill="1" applyBorder="1" applyAlignment="1">
      <alignment horizontal="center"/>
    </xf>
    <xf numFmtId="0" fontId="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0" fontId="0" fillId="0" borderId="0" xfId="3" applyNumberFormat="1" applyFont="1"/>
    <xf numFmtId="167" fontId="26" fillId="0" borderId="0" xfId="3" applyNumberFormat="1" applyFont="1"/>
    <xf numFmtId="167" fontId="0" fillId="0" borderId="0" xfId="3" applyNumberFormat="1" applyFont="1"/>
    <xf numFmtId="167" fontId="11" fillId="0" borderId="0" xfId="0" applyNumberFormat="1" applyFont="1" applyAlignment="1">
      <alignment vertical="top"/>
    </xf>
    <xf numFmtId="0" fontId="11" fillId="0" borderId="0" xfId="0" applyFont="1" applyAlignment="1">
      <alignment vertical="top"/>
    </xf>
    <xf numFmtId="167" fontId="27" fillId="0" borderId="0" xfId="3" applyNumberFormat="1" applyFont="1"/>
    <xf numFmtId="167" fontId="11" fillId="0" borderId="0" xfId="0" applyNumberFormat="1" applyFont="1"/>
    <xf numFmtId="0" fontId="9" fillId="2" borderId="26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11" fillId="0" borderId="6" xfId="0" applyFont="1" applyBorder="1" applyAlignment="1">
      <alignment horizontal="left" indent="2"/>
    </xf>
    <xf numFmtId="167" fontId="1" fillId="0" borderId="0" xfId="2" applyNumberFormat="1"/>
    <xf numFmtId="0" fontId="11" fillId="3" borderId="2" xfId="0" applyFont="1" applyFill="1" applyBorder="1" applyAlignment="1">
      <alignment horizontal="left" indent="2"/>
    </xf>
    <xf numFmtId="0" fontId="11" fillId="0" borderId="2" xfId="0" applyFont="1" applyBorder="1" applyAlignment="1">
      <alignment horizontal="left" indent="2"/>
    </xf>
    <xf numFmtId="167" fontId="1" fillId="0" borderId="0" xfId="0" applyNumberFormat="1" applyFont="1"/>
    <xf numFmtId="0" fontId="11" fillId="3" borderId="0" xfId="0" applyFont="1" applyFill="1" applyAlignment="1">
      <alignment horizontal="left" indent="2"/>
    </xf>
    <xf numFmtId="0" fontId="11" fillId="0" borderId="0" xfId="0" applyFont="1" applyAlignment="1">
      <alignment horizontal="left" indent="2"/>
    </xf>
    <xf numFmtId="0" fontId="11" fillId="6" borderId="2" xfId="0" applyFont="1" applyFill="1" applyBorder="1" applyAlignment="1">
      <alignment horizontal="left" indent="2"/>
    </xf>
    <xf numFmtId="0" fontId="1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3" fontId="9" fillId="0" borderId="0" xfId="0" applyNumberFormat="1" applyFont="1"/>
    <xf numFmtId="0" fontId="21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29" fillId="0" borderId="0" xfId="0" applyFont="1" applyAlignment="1">
      <alignment horizontal="left" readingOrder="1"/>
    </xf>
    <xf numFmtId="0" fontId="7" fillId="5" borderId="15" xfId="0" applyFont="1" applyFill="1" applyBorder="1"/>
    <xf numFmtId="0" fontId="11" fillId="0" borderId="35" xfId="0" applyFont="1" applyBorder="1" applyAlignment="1">
      <alignment horizontal="center"/>
    </xf>
    <xf numFmtId="166" fontId="11" fillId="0" borderId="26" xfId="0" applyNumberFormat="1" applyFont="1" applyBorder="1" applyAlignment="1">
      <alignment horizontal="right"/>
    </xf>
    <xf numFmtId="166" fontId="11" fillId="0" borderId="0" xfId="0" applyNumberFormat="1" applyFont="1" applyAlignment="1">
      <alignment horizontal="right"/>
    </xf>
    <xf numFmtId="166" fontId="11" fillId="0" borderId="1" xfId="0" applyNumberFormat="1" applyFont="1" applyBorder="1" applyAlignment="1">
      <alignment horizontal="right"/>
    </xf>
    <xf numFmtId="166" fontId="11" fillId="0" borderId="3" xfId="0" applyNumberFormat="1" applyFont="1" applyBorder="1" applyAlignment="1">
      <alignment horizontal="right"/>
    </xf>
    <xf numFmtId="166" fontId="11" fillId="3" borderId="26" xfId="0" applyNumberFormat="1" applyFont="1" applyFill="1" applyBorder="1" applyAlignment="1">
      <alignment horizontal="right"/>
    </xf>
    <xf numFmtId="166" fontId="11" fillId="3" borderId="0" xfId="0" applyNumberFormat="1" applyFont="1" applyFill="1" applyAlignment="1">
      <alignment horizontal="right"/>
    </xf>
    <xf numFmtId="166" fontId="11" fillId="3" borderId="1" xfId="0" applyNumberFormat="1" applyFont="1" applyFill="1" applyBorder="1" applyAlignment="1">
      <alignment horizontal="right"/>
    </xf>
    <xf numFmtId="166" fontId="11" fillId="3" borderId="3" xfId="0" applyNumberFormat="1" applyFont="1" applyFill="1" applyBorder="1" applyAlignment="1">
      <alignment horizontal="right"/>
    </xf>
    <xf numFmtId="166" fontId="11" fillId="0" borderId="40" xfId="0" applyNumberFormat="1" applyFont="1" applyBorder="1" applyAlignment="1">
      <alignment horizontal="right"/>
    </xf>
    <xf numFmtId="166" fontId="11" fillId="0" borderId="5" xfId="0" applyNumberFormat="1" applyFont="1" applyBorder="1" applyAlignment="1">
      <alignment horizontal="right"/>
    </xf>
    <xf numFmtId="41" fontId="11" fillId="0" borderId="35" xfId="0" applyNumberFormat="1" applyFont="1" applyBorder="1" applyAlignment="1">
      <alignment horizontal="center"/>
    </xf>
    <xf numFmtId="41" fontId="11" fillId="0" borderId="26" xfId="0" applyNumberFormat="1" applyFont="1" applyBorder="1" applyAlignment="1">
      <alignment horizontal="right"/>
    </xf>
    <xf numFmtId="41" fontId="11" fillId="0" borderId="0" xfId="0" applyNumberFormat="1" applyFont="1" applyAlignment="1">
      <alignment horizontal="right"/>
    </xf>
    <xf numFmtId="41" fontId="11" fillId="0" borderId="1" xfId="0" applyNumberFormat="1" applyFont="1" applyBorder="1" applyAlignment="1">
      <alignment horizontal="right"/>
    </xf>
    <xf numFmtId="41" fontId="11" fillId="0" borderId="3" xfId="0" applyNumberFormat="1" applyFont="1" applyBorder="1" applyAlignment="1">
      <alignment horizontal="right"/>
    </xf>
    <xf numFmtId="41" fontId="11" fillId="3" borderId="35" xfId="0" applyNumberFormat="1" applyFont="1" applyFill="1" applyBorder="1" applyAlignment="1">
      <alignment horizontal="center"/>
    </xf>
    <xf numFmtId="41" fontId="11" fillId="3" borderId="26" xfId="0" applyNumberFormat="1" applyFont="1" applyFill="1" applyBorder="1" applyAlignment="1">
      <alignment horizontal="right"/>
    </xf>
    <xf numFmtId="41" fontId="11" fillId="3" borderId="0" xfId="0" applyNumberFormat="1" applyFont="1" applyFill="1" applyAlignment="1">
      <alignment horizontal="right"/>
    </xf>
    <xf numFmtId="41" fontId="11" fillId="3" borderId="1" xfId="0" applyNumberFormat="1" applyFont="1" applyFill="1" applyBorder="1" applyAlignment="1">
      <alignment horizontal="right"/>
    </xf>
    <xf numFmtId="41" fontId="11" fillId="3" borderId="3" xfId="0" applyNumberFormat="1" applyFont="1" applyFill="1" applyBorder="1" applyAlignment="1">
      <alignment horizontal="right"/>
    </xf>
    <xf numFmtId="41" fontId="11" fillId="0" borderId="40" xfId="0" applyNumberFormat="1" applyFont="1" applyBorder="1" applyAlignment="1">
      <alignment horizontal="right"/>
    </xf>
    <xf numFmtId="41" fontId="11" fillId="0" borderId="5" xfId="0" applyNumberFormat="1" applyFont="1" applyBorder="1" applyAlignment="1">
      <alignment horizontal="right"/>
    </xf>
    <xf numFmtId="41" fontId="11" fillId="5" borderId="35" xfId="0" applyNumberFormat="1" applyFont="1" applyFill="1" applyBorder="1" applyAlignment="1">
      <alignment horizontal="center"/>
    </xf>
    <xf numFmtId="41" fontId="11" fillId="5" borderId="5" xfId="0" applyNumberFormat="1" applyFont="1" applyFill="1" applyBorder="1" applyAlignment="1">
      <alignment horizontal="right"/>
    </xf>
    <xf numFmtId="41" fontId="11" fillId="5" borderId="1" xfId="0" applyNumberFormat="1" applyFont="1" applyFill="1" applyBorder="1" applyAlignment="1">
      <alignment horizontal="right"/>
    </xf>
    <xf numFmtId="0" fontId="11" fillId="0" borderId="35" xfId="0" applyFont="1" applyBorder="1" applyAlignment="1">
      <alignment horizontal="center" vertical="center"/>
    </xf>
    <xf numFmtId="165" fontId="11" fillId="3" borderId="4" xfId="0" applyNumberFormat="1" applyFont="1" applyFill="1" applyBorder="1" applyAlignment="1">
      <alignment horizontal="center" vertical="center"/>
    </xf>
    <xf numFmtId="41" fontId="11" fillId="0" borderId="67" xfId="0" applyNumberFormat="1" applyFont="1" applyBorder="1" applyAlignment="1">
      <alignment horizontal="center"/>
    </xf>
    <xf numFmtId="41" fontId="11" fillId="4" borderId="24" xfId="0" applyNumberFormat="1" applyFont="1" applyFill="1" applyBorder="1" applyAlignment="1">
      <alignment horizontal="center" vertical="center"/>
    </xf>
    <xf numFmtId="41" fontId="11" fillId="4" borderId="68" xfId="0" applyNumberFormat="1" applyFont="1" applyFill="1" applyBorder="1" applyAlignment="1">
      <alignment horizontal="center" vertical="center"/>
    </xf>
    <xf numFmtId="41" fontId="11" fillId="4" borderId="25" xfId="0" applyNumberFormat="1" applyFont="1" applyFill="1" applyBorder="1" applyAlignment="1">
      <alignment horizontal="center" vertical="center"/>
    </xf>
    <xf numFmtId="41" fontId="11" fillId="3" borderId="3" xfId="0" applyNumberFormat="1" applyFont="1" applyFill="1" applyBorder="1" applyAlignment="1">
      <alignment horizontal="center"/>
    </xf>
    <xf numFmtId="41" fontId="11" fillId="3" borderId="4" xfId="0" applyNumberFormat="1" applyFont="1" applyFill="1" applyBorder="1" applyAlignment="1">
      <alignment horizontal="center" vertical="center"/>
    </xf>
    <xf numFmtId="41" fontId="11" fillId="3" borderId="5" xfId="0" applyNumberFormat="1" applyFont="1" applyFill="1" applyBorder="1" applyAlignment="1">
      <alignment horizontal="center" vertical="center"/>
    </xf>
    <xf numFmtId="41" fontId="11" fillId="3" borderId="13" xfId="0" applyNumberFormat="1" applyFont="1" applyFill="1" applyBorder="1" applyAlignment="1">
      <alignment horizontal="center" vertical="center"/>
    </xf>
    <xf numFmtId="41" fontId="11" fillId="0" borderId="3" xfId="0" applyNumberFormat="1" applyFont="1" applyBorder="1" applyAlignment="1">
      <alignment horizontal="center"/>
    </xf>
    <xf numFmtId="41" fontId="11" fillId="4" borderId="4" xfId="0" applyNumberFormat="1" applyFont="1" applyFill="1" applyBorder="1" applyAlignment="1">
      <alignment horizontal="center" vertical="center"/>
    </xf>
    <xf numFmtId="41" fontId="11" fillId="4" borderId="5" xfId="0" applyNumberFormat="1" applyFont="1" applyFill="1" applyBorder="1" applyAlignment="1">
      <alignment horizontal="center" vertical="center"/>
    </xf>
    <xf numFmtId="41" fontId="11" fillId="4" borderId="13" xfId="0" applyNumberFormat="1" applyFont="1" applyFill="1" applyBorder="1" applyAlignment="1">
      <alignment horizontal="center" vertical="center"/>
    </xf>
    <xf numFmtId="166" fontId="7" fillId="0" borderId="66" xfId="0" applyNumberFormat="1" applyFont="1" applyBorder="1"/>
    <xf numFmtId="166" fontId="11" fillId="4" borderId="24" xfId="0" applyNumberFormat="1" applyFont="1" applyFill="1" applyBorder="1" applyAlignment="1">
      <alignment horizontal="center" vertical="center"/>
    </xf>
    <xf numFmtId="166" fontId="11" fillId="4" borderId="25" xfId="0" applyNumberFormat="1" applyFont="1" applyFill="1" applyBorder="1" applyAlignment="1">
      <alignment horizontal="center" vertical="center"/>
    </xf>
    <xf numFmtId="166" fontId="7" fillId="3" borderId="14" xfId="0" applyNumberFormat="1" applyFont="1" applyFill="1" applyBorder="1"/>
    <xf numFmtId="166" fontId="11" fillId="3" borderId="4" xfId="0" applyNumberFormat="1" applyFont="1" applyFill="1" applyBorder="1" applyAlignment="1">
      <alignment horizontal="center" vertical="center"/>
    </xf>
    <xf numFmtId="166" fontId="11" fillId="3" borderId="13" xfId="0" applyNumberFormat="1" applyFont="1" applyFill="1" applyBorder="1" applyAlignment="1">
      <alignment horizontal="center" vertical="center"/>
    </xf>
    <xf numFmtId="166" fontId="7" fillId="0" borderId="14" xfId="0" applyNumberFormat="1" applyFont="1" applyBorder="1"/>
    <xf numFmtId="166" fontId="11" fillId="4" borderId="4" xfId="0" applyNumberFormat="1" applyFont="1" applyFill="1" applyBorder="1" applyAlignment="1">
      <alignment horizontal="center" vertical="center"/>
    </xf>
    <xf numFmtId="166" fontId="11" fillId="4" borderId="13" xfId="0" applyNumberFormat="1" applyFont="1" applyFill="1" applyBorder="1" applyAlignment="1">
      <alignment horizontal="center" vertical="center"/>
    </xf>
    <xf numFmtId="166" fontId="7" fillId="0" borderId="15" xfId="0" applyNumberFormat="1" applyFont="1" applyBorder="1"/>
    <xf numFmtId="41" fontId="11" fillId="0" borderId="66" xfId="0" applyNumberFormat="1" applyFont="1" applyBorder="1"/>
    <xf numFmtId="41" fontId="11" fillId="3" borderId="14" xfId="0" applyNumberFormat="1" applyFont="1" applyFill="1" applyBorder="1"/>
    <xf numFmtId="41" fontId="11" fillId="0" borderId="14" xfId="0" applyNumberFormat="1" applyFont="1" applyBorder="1"/>
    <xf numFmtId="41" fontId="11" fillId="7" borderId="14" xfId="0" applyNumberFormat="1" applyFont="1" applyFill="1" applyBorder="1"/>
    <xf numFmtId="41" fontId="11" fillId="7" borderId="3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5" fontId="11" fillId="0" borderId="4" xfId="0" applyNumberFormat="1" applyFont="1" applyBorder="1" applyAlignment="1">
      <alignment horizontal="center" vertical="center"/>
    </xf>
    <xf numFmtId="41" fontId="9" fillId="0" borderId="28" xfId="0" applyNumberFormat="1" applyFont="1" applyBorder="1" applyAlignment="1">
      <alignment horizontal="right"/>
    </xf>
    <xf numFmtId="41" fontId="9" fillId="0" borderId="22" xfId="0" applyNumberFormat="1" applyFont="1" applyBorder="1" applyAlignment="1">
      <alignment horizontal="right"/>
    </xf>
    <xf numFmtId="41" fontId="9" fillId="0" borderId="42" xfId="0" applyNumberFormat="1" applyFont="1" applyBorder="1" applyAlignment="1">
      <alignment horizontal="right"/>
    </xf>
    <xf numFmtId="41" fontId="9" fillId="0" borderId="8" xfId="0" applyNumberFormat="1" applyFont="1" applyBorder="1" applyAlignment="1">
      <alignment horizontal="right"/>
    </xf>
    <xf numFmtId="41" fontId="9" fillId="3" borderId="35" xfId="0" applyNumberFormat="1" applyFont="1" applyFill="1" applyBorder="1" applyAlignment="1">
      <alignment horizontal="right"/>
    </xf>
    <xf numFmtId="41" fontId="9" fillId="3" borderId="1" xfId="0" applyNumberFormat="1" applyFont="1" applyFill="1" applyBorder="1" applyAlignment="1">
      <alignment horizontal="right"/>
    </xf>
    <xf numFmtId="41" fontId="9" fillId="3" borderId="26" xfId="0" applyNumberFormat="1" applyFont="1" applyFill="1" applyBorder="1" applyAlignment="1">
      <alignment horizontal="right"/>
    </xf>
    <xf numFmtId="41" fontId="9" fillId="3" borderId="3" xfId="0" applyNumberFormat="1" applyFont="1" applyFill="1" applyBorder="1" applyAlignment="1">
      <alignment horizontal="right"/>
    </xf>
    <xf numFmtId="41" fontId="9" fillId="0" borderId="35" xfId="0" applyNumberFormat="1" applyFont="1" applyBorder="1" applyAlignment="1">
      <alignment horizontal="right"/>
    </xf>
    <xf numFmtId="41" fontId="9" fillId="0" borderId="1" xfId="0" applyNumberFormat="1" applyFont="1" applyBorder="1" applyAlignment="1">
      <alignment horizontal="right"/>
    </xf>
    <xf numFmtId="41" fontId="9" fillId="0" borderId="26" xfId="0" applyNumberFormat="1" applyFont="1" applyBorder="1" applyAlignment="1">
      <alignment horizontal="right"/>
    </xf>
    <xf numFmtId="41" fontId="9" fillId="0" borderId="3" xfId="0" applyNumberFormat="1" applyFont="1" applyBorder="1" applyAlignment="1">
      <alignment horizontal="right"/>
    </xf>
    <xf numFmtId="41" fontId="9" fillId="3" borderId="5" xfId="0" applyNumberFormat="1" applyFont="1" applyFill="1" applyBorder="1" applyAlignment="1">
      <alignment horizontal="right"/>
    </xf>
    <xf numFmtId="41" fontId="9" fillId="0" borderId="5" xfId="0" applyNumberFormat="1" applyFont="1" applyBorder="1" applyAlignment="1">
      <alignment horizontal="right"/>
    </xf>
    <xf numFmtId="41" fontId="9" fillId="0" borderId="4" xfId="0" applyNumberFormat="1" applyFont="1" applyBorder="1" applyAlignment="1">
      <alignment horizontal="right"/>
    </xf>
    <xf numFmtId="41" fontId="9" fillId="3" borderId="4" xfId="0" applyNumberFormat="1" applyFont="1" applyFill="1" applyBorder="1" applyAlignment="1">
      <alignment horizontal="right"/>
    </xf>
    <xf numFmtId="41" fontId="9" fillId="0" borderId="2" xfId="0" applyNumberFormat="1" applyFont="1" applyBorder="1" applyAlignment="1">
      <alignment horizontal="right"/>
    </xf>
    <xf numFmtId="41" fontId="9" fillId="3" borderId="2" xfId="0" applyNumberFormat="1" applyFont="1" applyFill="1" applyBorder="1" applyAlignment="1">
      <alignment horizontal="right"/>
    </xf>
    <xf numFmtId="41" fontId="9" fillId="6" borderId="35" xfId="0" applyNumberFormat="1" applyFont="1" applyFill="1" applyBorder="1" applyAlignment="1">
      <alignment horizontal="right"/>
    </xf>
    <xf numFmtId="41" fontId="9" fillId="6" borderId="1" xfId="0" applyNumberFormat="1" applyFont="1" applyFill="1" applyBorder="1" applyAlignment="1">
      <alignment horizontal="right"/>
    </xf>
    <xf numFmtId="41" fontId="9" fillId="6" borderId="4" xfId="0" applyNumberFormat="1" applyFont="1" applyFill="1" applyBorder="1" applyAlignment="1">
      <alignment horizontal="right"/>
    </xf>
    <xf numFmtId="41" fontId="9" fillId="6" borderId="5" xfId="0" applyNumberFormat="1" applyFont="1" applyFill="1" applyBorder="1" applyAlignment="1">
      <alignment horizontal="right"/>
    </xf>
    <xf numFmtId="41" fontId="9" fillId="5" borderId="39" xfId="0" applyNumberFormat="1" applyFont="1" applyFill="1" applyBorder="1" applyAlignment="1">
      <alignment horizontal="right"/>
    </xf>
    <xf numFmtId="41" fontId="1" fillId="0" borderId="1" xfId="0" applyNumberFormat="1" applyFont="1" applyBorder="1" applyAlignment="1">
      <alignment horizontal="right" vertical="center"/>
    </xf>
    <xf numFmtId="41" fontId="1" fillId="0" borderId="4" xfId="0" applyNumberFormat="1" applyFont="1" applyBorder="1" applyAlignment="1">
      <alignment horizontal="right" vertical="center"/>
    </xf>
    <xf numFmtId="41" fontId="1" fillId="0" borderId="5" xfId="0" applyNumberFormat="1" applyFont="1" applyBorder="1" applyAlignment="1">
      <alignment horizontal="right" vertical="center"/>
    </xf>
    <xf numFmtId="41" fontId="1" fillId="3" borderId="1" xfId="0" applyNumberFormat="1" applyFont="1" applyFill="1" applyBorder="1" applyAlignment="1">
      <alignment horizontal="right" vertical="center"/>
    </xf>
    <xf numFmtId="41" fontId="1" fillId="3" borderId="4" xfId="0" applyNumberFormat="1" applyFont="1" applyFill="1" applyBorder="1" applyAlignment="1">
      <alignment horizontal="right" vertical="center"/>
    </xf>
    <xf numFmtId="41" fontId="1" fillId="3" borderId="5" xfId="0" applyNumberFormat="1" applyFont="1" applyFill="1" applyBorder="1" applyAlignment="1">
      <alignment horizontal="right" vertical="center"/>
    </xf>
    <xf numFmtId="41" fontId="1" fillId="4" borderId="1" xfId="0" applyNumberFormat="1" applyFont="1" applyFill="1" applyBorder="1" applyAlignment="1">
      <alignment horizontal="right" vertical="center"/>
    </xf>
    <xf numFmtId="41" fontId="1" fillId="4" borderId="4" xfId="0" applyNumberFormat="1" applyFont="1" applyFill="1" applyBorder="1" applyAlignment="1">
      <alignment horizontal="right" vertical="center"/>
    </xf>
    <xf numFmtId="41" fontId="1" fillId="4" borderId="5" xfId="0" applyNumberFormat="1" applyFont="1" applyFill="1" applyBorder="1" applyAlignment="1">
      <alignment horizontal="right" vertical="center"/>
    </xf>
    <xf numFmtId="41" fontId="1" fillId="3" borderId="23" xfId="0" applyNumberFormat="1" applyFont="1" applyFill="1" applyBorder="1" applyAlignment="1">
      <alignment horizontal="right" vertical="center"/>
    </xf>
    <xf numFmtId="41" fontId="1" fillId="3" borderId="19" xfId="0" applyNumberFormat="1" applyFont="1" applyFill="1" applyBorder="1" applyAlignment="1">
      <alignment horizontal="right" vertical="center"/>
    </xf>
    <xf numFmtId="41" fontId="1" fillId="3" borderId="21" xfId="0" applyNumberFormat="1" applyFont="1" applyFill="1" applyBorder="1" applyAlignment="1">
      <alignment horizontal="right" vertical="center"/>
    </xf>
    <xf numFmtId="41" fontId="1" fillId="0" borderId="3" xfId="0" applyNumberFormat="1" applyFont="1" applyBorder="1" applyAlignment="1">
      <alignment horizontal="right" vertical="center"/>
    </xf>
    <xf numFmtId="41" fontId="1" fillId="0" borderId="26" xfId="0" applyNumberFormat="1" applyFont="1" applyBorder="1" applyAlignment="1">
      <alignment horizontal="right" vertical="center"/>
    </xf>
    <xf numFmtId="41" fontId="1" fillId="3" borderId="3" xfId="0" applyNumberFormat="1" applyFont="1" applyFill="1" applyBorder="1" applyAlignment="1">
      <alignment horizontal="right" vertical="center"/>
    </xf>
    <xf numFmtId="41" fontId="1" fillId="3" borderId="26" xfId="0" applyNumberFormat="1" applyFont="1" applyFill="1" applyBorder="1" applyAlignment="1">
      <alignment horizontal="right" vertical="center"/>
    </xf>
    <xf numFmtId="41" fontId="1" fillId="3" borderId="11" xfId="0" applyNumberFormat="1" applyFont="1" applyFill="1" applyBorder="1" applyAlignment="1">
      <alignment horizontal="right" vertical="center"/>
    </xf>
    <xf numFmtId="41" fontId="1" fillId="3" borderId="38" xfId="0" applyNumberFormat="1" applyFont="1" applyFill="1" applyBorder="1" applyAlignment="1">
      <alignment horizontal="right" vertical="center"/>
    </xf>
    <xf numFmtId="41" fontId="1" fillId="6" borderId="1" xfId="0" applyNumberFormat="1" applyFont="1" applyFill="1" applyBorder="1" applyAlignment="1">
      <alignment horizontal="right" vertical="center"/>
    </xf>
    <xf numFmtId="41" fontId="1" fillId="6" borderId="5" xfId="0" applyNumberFormat="1" applyFont="1" applyFill="1" applyBorder="1" applyAlignment="1">
      <alignment horizontal="right" vertical="center"/>
    </xf>
    <xf numFmtId="41" fontId="9" fillId="0" borderId="0" xfId="0" applyNumberFormat="1" applyFont="1" applyAlignment="1">
      <alignment horizontal="right"/>
    </xf>
    <xf numFmtId="41" fontId="9" fillId="3" borderId="0" xfId="0" applyNumberFormat="1" applyFont="1" applyFill="1" applyAlignment="1">
      <alignment horizontal="right"/>
    </xf>
    <xf numFmtId="41" fontId="9" fillId="5" borderId="35" xfId="0" applyNumberFormat="1" applyFont="1" applyFill="1" applyBorder="1" applyAlignment="1">
      <alignment horizontal="right"/>
    </xf>
    <xf numFmtId="41" fontId="9" fillId="0" borderId="40" xfId="0" applyNumberFormat="1" applyFont="1" applyBorder="1" applyAlignment="1">
      <alignment horizontal="right"/>
    </xf>
    <xf numFmtId="41" fontId="9" fillId="3" borderId="40" xfId="0" applyNumberFormat="1" applyFont="1" applyFill="1" applyBorder="1" applyAlignment="1">
      <alignment horizontal="right"/>
    </xf>
    <xf numFmtId="41" fontId="9" fillId="3" borderId="23" xfId="0" applyNumberFormat="1" applyFont="1" applyFill="1" applyBorder="1" applyAlignment="1">
      <alignment horizontal="right"/>
    </xf>
    <xf numFmtId="41" fontId="9" fillId="3" borderId="11" xfId="0" applyNumberFormat="1" applyFont="1" applyFill="1" applyBorder="1" applyAlignment="1">
      <alignment horizontal="right"/>
    </xf>
    <xf numFmtId="41" fontId="9" fillId="3" borderId="38" xfId="0" applyNumberFormat="1" applyFont="1" applyFill="1" applyBorder="1" applyAlignment="1">
      <alignment horizontal="right"/>
    </xf>
    <xf numFmtId="41" fontId="9" fillId="3" borderId="41" xfId="0" applyNumberFormat="1" applyFont="1" applyFill="1" applyBorder="1" applyAlignment="1">
      <alignment horizontal="right"/>
    </xf>
    <xf numFmtId="41" fontId="9" fillId="3" borderId="39" xfId="0" applyNumberFormat="1" applyFont="1" applyFill="1" applyBorder="1" applyAlignment="1">
      <alignment horizontal="right"/>
    </xf>
    <xf numFmtId="166" fontId="11" fillId="0" borderId="26" xfId="1" applyNumberFormat="1" applyFont="1" applyBorder="1" applyAlignment="1">
      <alignment horizontal="right"/>
    </xf>
    <xf numFmtId="166" fontId="11" fillId="0" borderId="0" xfId="1" applyNumberFormat="1" applyFont="1" applyAlignment="1">
      <alignment horizontal="right"/>
    </xf>
    <xf numFmtId="166" fontId="11" fillId="0" borderId="1" xfId="1" applyNumberFormat="1" applyFont="1" applyBorder="1" applyAlignment="1">
      <alignment horizontal="right"/>
    </xf>
    <xf numFmtId="166" fontId="11" fillId="0" borderId="3" xfId="1" applyNumberFormat="1" applyFont="1" applyBorder="1" applyAlignment="1">
      <alignment horizontal="right"/>
    </xf>
    <xf numFmtId="166" fontId="11" fillId="3" borderId="26" xfId="1" applyNumberFormat="1" applyFont="1" applyFill="1" applyBorder="1" applyAlignment="1">
      <alignment horizontal="right"/>
    </xf>
    <xf numFmtId="166" fontId="11" fillId="3" borderId="0" xfId="1" applyNumberFormat="1" applyFont="1" applyFill="1" applyAlignment="1">
      <alignment horizontal="right"/>
    </xf>
    <xf numFmtId="166" fontId="11" fillId="3" borderId="1" xfId="1" applyNumberFormat="1" applyFont="1" applyFill="1" applyBorder="1" applyAlignment="1">
      <alignment horizontal="right"/>
    </xf>
    <xf numFmtId="166" fontId="11" fillId="3" borderId="3" xfId="1" applyNumberFormat="1" applyFont="1" applyFill="1" applyBorder="1" applyAlignment="1">
      <alignment horizontal="right"/>
    </xf>
    <xf numFmtId="166" fontId="11" fillId="0" borderId="40" xfId="1" applyNumberFormat="1" applyFont="1" applyBorder="1" applyAlignment="1">
      <alignment horizontal="right"/>
    </xf>
    <xf numFmtId="166" fontId="11" fillId="0" borderId="5" xfId="1" applyNumberFormat="1" applyFont="1" applyBorder="1" applyAlignment="1">
      <alignment horizontal="right"/>
    </xf>
    <xf numFmtId="166" fontId="11" fillId="3" borderId="5" xfId="1" applyNumberFormat="1" applyFont="1" applyFill="1" applyBorder="1" applyAlignment="1">
      <alignment horizontal="right"/>
    </xf>
    <xf numFmtId="167" fontId="11" fillId="0" borderId="0" xfId="2" applyNumberFormat="1" applyFont="1"/>
    <xf numFmtId="10" fontId="11" fillId="0" borderId="0" xfId="2" applyNumberFormat="1" applyFont="1"/>
    <xf numFmtId="0" fontId="1" fillId="5" borderId="72" xfId="0" applyFont="1" applyFill="1" applyBorder="1" applyAlignment="1">
      <alignment horizontal="center" vertical="center"/>
    </xf>
    <xf numFmtId="41" fontId="1" fillId="5" borderId="73" xfId="0" applyNumberFormat="1" applyFont="1" applyFill="1" applyBorder="1" applyAlignment="1">
      <alignment horizontal="right" vertical="center"/>
    </xf>
    <xf numFmtId="41" fontId="1" fillId="5" borderId="74" xfId="0" applyNumberFormat="1" applyFont="1" applyFill="1" applyBorder="1" applyAlignment="1">
      <alignment horizontal="right" vertical="center"/>
    </xf>
    <xf numFmtId="0" fontId="17" fillId="0" borderId="10" xfId="0" applyFont="1" applyBorder="1"/>
    <xf numFmtId="0" fontId="11" fillId="0" borderId="10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17" fillId="0" borderId="0" xfId="0" applyFont="1" applyAlignment="1">
      <alignment horizontal="centerContinuous"/>
    </xf>
    <xf numFmtId="0" fontId="1" fillId="0" borderId="76" xfId="0" applyFont="1" applyBorder="1"/>
    <xf numFmtId="166" fontId="11" fillId="0" borderId="20" xfId="0" applyNumberFormat="1" applyFont="1" applyBorder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66" fontId="11" fillId="4" borderId="77" xfId="0" applyNumberFormat="1" applyFont="1" applyFill="1" applyBorder="1" applyAlignment="1">
      <alignment horizontal="center" vertical="center"/>
    </xf>
    <xf numFmtId="166" fontId="11" fillId="3" borderId="12" xfId="0" applyNumberFormat="1" applyFont="1" applyFill="1" applyBorder="1" applyAlignment="1">
      <alignment horizontal="center" vertical="center"/>
    </xf>
    <xf numFmtId="166" fontId="11" fillId="4" borderId="12" xfId="0" applyNumberFormat="1" applyFont="1" applyFill="1" applyBorder="1" applyAlignment="1">
      <alignment horizontal="center" vertical="center"/>
    </xf>
    <xf numFmtId="3" fontId="11" fillId="3" borderId="79" xfId="0" applyNumberFormat="1" applyFont="1" applyFill="1" applyBorder="1" applyAlignment="1">
      <alignment horizontal="center" vertical="center"/>
    </xf>
    <xf numFmtId="3" fontId="11" fillId="3" borderId="80" xfId="0" applyNumberFormat="1" applyFont="1" applyFill="1" applyBorder="1" applyAlignment="1">
      <alignment horizontal="center" vertical="center"/>
    </xf>
    <xf numFmtId="3" fontId="11" fillId="3" borderId="81" xfId="0" applyNumberFormat="1" applyFont="1" applyFill="1" applyBorder="1" applyAlignment="1">
      <alignment horizontal="center" vertical="center"/>
    </xf>
    <xf numFmtId="10" fontId="0" fillId="8" borderId="0" xfId="3" applyNumberFormat="1" applyFont="1" applyFill="1"/>
    <xf numFmtId="0" fontId="11" fillId="8" borderId="0" xfId="0" applyFont="1" applyFill="1"/>
    <xf numFmtId="167" fontId="26" fillId="8" borderId="0" xfId="3" applyNumberFormat="1" applyFont="1" applyFill="1"/>
    <xf numFmtId="3" fontId="11" fillId="8" borderId="0" xfId="0" applyNumberFormat="1" applyFont="1" applyFill="1"/>
    <xf numFmtId="10" fontId="11" fillId="8" borderId="0" xfId="2" applyNumberFormat="1" applyFont="1" applyFill="1"/>
    <xf numFmtId="167" fontId="0" fillId="8" borderId="0" xfId="3" applyNumberFormat="1" applyFont="1" applyFill="1"/>
    <xf numFmtId="167" fontId="27" fillId="8" borderId="0" xfId="3" applyNumberFormat="1" applyFont="1" applyFill="1"/>
    <xf numFmtId="9" fontId="0" fillId="8" borderId="0" xfId="3" applyFont="1" applyFill="1"/>
    <xf numFmtId="167" fontId="11" fillId="8" borderId="0" xfId="3" applyNumberFormat="1" applyFont="1" applyFill="1"/>
    <xf numFmtId="0" fontId="30" fillId="0" borderId="0" xfId="0" applyFont="1" applyAlignment="1">
      <alignment vertical="center"/>
    </xf>
    <xf numFmtId="0" fontId="11" fillId="0" borderId="10" xfId="0" applyFont="1" applyBorder="1"/>
    <xf numFmtId="0" fontId="30" fillId="0" borderId="10" xfId="0" applyFont="1" applyBorder="1"/>
    <xf numFmtId="0" fontId="30" fillId="0" borderId="0" xfId="0" applyFont="1"/>
    <xf numFmtId="0" fontId="11" fillId="3" borderId="35" xfId="0" applyFont="1" applyFill="1" applyBorder="1" applyAlignment="1">
      <alignment horizontal="center"/>
    </xf>
    <xf numFmtId="41" fontId="11" fillId="6" borderId="1" xfId="0" applyNumberFormat="1" applyFont="1" applyFill="1" applyBorder="1" applyAlignment="1">
      <alignment horizontal="right"/>
    </xf>
    <xf numFmtId="0" fontId="11" fillId="3" borderId="35" xfId="1" applyNumberFormat="1" applyFont="1" applyFill="1" applyBorder="1" applyAlignment="1">
      <alignment horizontal="center"/>
    </xf>
    <xf numFmtId="0" fontId="11" fillId="0" borderId="35" xfId="1" applyNumberFormat="1" applyFont="1" applyBorder="1" applyAlignment="1">
      <alignment horizont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" fillId="0" borderId="0" xfId="0" applyFont="1"/>
    <xf numFmtId="41" fontId="1" fillId="0" borderId="0" xfId="0" applyNumberFormat="1" applyFont="1"/>
    <xf numFmtId="41" fontId="11" fillId="0" borderId="0" xfId="0" applyNumberFormat="1" applyFont="1"/>
    <xf numFmtId="41" fontId="14" fillId="0" borderId="0" xfId="0" applyNumberFormat="1" applyFont="1"/>
    <xf numFmtId="0" fontId="2" fillId="0" borderId="16" xfId="0" applyFont="1" applyBorder="1"/>
    <xf numFmtId="0" fontId="3" fillId="0" borderId="16" xfId="0" applyFont="1" applyBorder="1" applyAlignment="1">
      <alignment horizontal="left"/>
    </xf>
    <xf numFmtId="41" fontId="3" fillId="0" borderId="86" xfId="0" applyNumberFormat="1" applyFont="1" applyBorder="1" applyAlignment="1">
      <alignment horizontal="right"/>
    </xf>
    <xf numFmtId="41" fontId="2" fillId="3" borderId="86" xfId="0" applyNumberFormat="1" applyFont="1" applyFill="1" applyBorder="1" applyAlignment="1">
      <alignment horizontal="right"/>
    </xf>
    <xf numFmtId="41" fontId="2" fillId="0" borderId="86" xfId="0" applyNumberFormat="1" applyFont="1" applyBorder="1" applyAlignment="1">
      <alignment horizontal="right"/>
    </xf>
    <xf numFmtId="0" fontId="3" fillId="5" borderId="72" xfId="0" applyFont="1" applyFill="1" applyBorder="1"/>
    <xf numFmtId="0" fontId="3" fillId="5" borderId="88" xfId="0" applyFont="1" applyFill="1" applyBorder="1" applyAlignment="1">
      <alignment horizontal="left"/>
    </xf>
    <xf numFmtId="0" fontId="3" fillId="5" borderId="88" xfId="0" applyFont="1" applyFill="1" applyBorder="1"/>
    <xf numFmtId="41" fontId="1" fillId="5" borderId="89" xfId="0" applyNumberFormat="1" applyFont="1" applyFill="1" applyBorder="1" applyAlignment="1">
      <alignment horizontal="right"/>
    </xf>
    <xf numFmtId="41" fontId="1" fillId="5" borderId="90" xfId="0" applyNumberFormat="1" applyFont="1" applyFill="1" applyBorder="1" applyAlignment="1">
      <alignment horizontal="right"/>
    </xf>
    <xf numFmtId="0" fontId="3" fillId="5" borderId="0" xfId="0" applyFont="1" applyFill="1"/>
    <xf numFmtId="41" fontId="2" fillId="0" borderId="0" xfId="0" applyNumberFormat="1" applyFont="1"/>
    <xf numFmtId="41" fontId="9" fillId="5" borderId="3" xfId="0" applyNumberFormat="1" applyFont="1" applyFill="1" applyBorder="1" applyAlignment="1">
      <alignment horizontal="right"/>
    </xf>
    <xf numFmtId="41" fontId="9" fillId="5" borderId="11" xfId="0" applyNumberFormat="1" applyFont="1" applyFill="1" applyBorder="1" applyAlignment="1">
      <alignment horizontal="right"/>
    </xf>
    <xf numFmtId="41" fontId="9" fillId="3" borderId="77" xfId="0" applyNumberFormat="1" applyFont="1" applyFill="1" applyBorder="1" applyAlignment="1">
      <alignment horizontal="right"/>
    </xf>
    <xf numFmtId="41" fontId="9" fillId="3" borderId="91" xfId="0" applyNumberFormat="1" applyFont="1" applyFill="1" applyBorder="1" applyAlignment="1">
      <alignment horizontal="right"/>
    </xf>
    <xf numFmtId="41" fontId="9" fillId="3" borderId="92" xfId="0" applyNumberFormat="1" applyFont="1" applyFill="1" applyBorder="1" applyAlignment="1">
      <alignment horizontal="right"/>
    </xf>
    <xf numFmtId="41" fontId="9" fillId="0" borderId="12" xfId="0" applyNumberFormat="1" applyFont="1" applyBorder="1" applyAlignment="1">
      <alignment horizontal="right"/>
    </xf>
    <xf numFmtId="41" fontId="9" fillId="0" borderId="93" xfId="0" applyNumberFormat="1" applyFont="1" applyBorder="1" applyAlignment="1">
      <alignment horizontal="right"/>
    </xf>
    <xf numFmtId="41" fontId="9" fillId="3" borderId="12" xfId="0" applyNumberFormat="1" applyFont="1" applyFill="1" applyBorder="1" applyAlignment="1">
      <alignment horizontal="right"/>
    </xf>
    <xf numFmtId="41" fontId="9" fillId="3" borderId="93" xfId="0" applyNumberFormat="1" applyFont="1" applyFill="1" applyBorder="1" applyAlignment="1">
      <alignment horizontal="right"/>
    </xf>
    <xf numFmtId="41" fontId="9" fillId="0" borderId="13" xfId="0" applyNumberFormat="1" applyFont="1" applyBorder="1" applyAlignment="1">
      <alignment horizontal="right"/>
    </xf>
    <xf numFmtId="41" fontId="9" fillId="3" borderId="13" xfId="0" applyNumberFormat="1" applyFont="1" applyFill="1" applyBorder="1" applyAlignment="1">
      <alignment horizontal="right"/>
    </xf>
    <xf numFmtId="41" fontId="9" fillId="3" borderId="94" xfId="0" applyNumberFormat="1" applyFont="1" applyFill="1" applyBorder="1" applyAlignment="1">
      <alignment horizontal="right"/>
    </xf>
    <xf numFmtId="41" fontId="9" fillId="3" borderId="95" xfId="0" applyNumberFormat="1" applyFont="1" applyFill="1" applyBorder="1" applyAlignment="1">
      <alignment horizontal="right"/>
    </xf>
    <xf numFmtId="41" fontId="9" fillId="0" borderId="96" xfId="0" applyNumberFormat="1" applyFont="1" applyBorder="1" applyAlignment="1">
      <alignment horizontal="right"/>
    </xf>
    <xf numFmtId="41" fontId="9" fillId="3" borderId="20" xfId="0" applyNumberFormat="1" applyFont="1" applyFill="1" applyBorder="1" applyAlignment="1">
      <alignment horizontal="right"/>
    </xf>
    <xf numFmtId="41" fontId="9" fillId="3" borderId="10" xfId="0" applyNumberFormat="1" applyFont="1" applyFill="1" applyBorder="1" applyAlignment="1">
      <alignment horizontal="right"/>
    </xf>
    <xf numFmtId="41" fontId="9" fillId="0" borderId="7" xfId="0" applyNumberFormat="1" applyFont="1" applyBorder="1" applyAlignment="1">
      <alignment horizontal="right"/>
    </xf>
    <xf numFmtId="41" fontId="1" fillId="6" borderId="26" xfId="0" applyNumberFormat="1" applyFont="1" applyFill="1" applyBorder="1" applyAlignment="1">
      <alignment horizontal="right" vertical="center"/>
    </xf>
    <xf numFmtId="41" fontId="1" fillId="6" borderId="102" xfId="0" applyNumberFormat="1" applyFont="1" applyFill="1" applyBorder="1" applyAlignment="1">
      <alignment horizontal="right" vertical="center"/>
    </xf>
    <xf numFmtId="166" fontId="11" fillId="0" borderId="77" xfId="1" applyNumberFormat="1" applyFont="1" applyBorder="1" applyAlignment="1">
      <alignment horizontal="right"/>
    </xf>
    <xf numFmtId="166" fontId="11" fillId="0" borderId="20" xfId="1" applyNumberFormat="1" applyFont="1" applyBorder="1" applyAlignment="1">
      <alignment horizontal="right"/>
    </xf>
    <xf numFmtId="166" fontId="11" fillId="0" borderId="103" xfId="1" applyNumberFormat="1" applyFont="1" applyBorder="1" applyAlignment="1">
      <alignment horizontal="right"/>
    </xf>
    <xf numFmtId="166" fontId="11" fillId="0" borderId="92" xfId="1" applyNumberFormat="1" applyFont="1" applyBorder="1" applyAlignment="1">
      <alignment horizontal="right"/>
    </xf>
    <xf numFmtId="166" fontId="11" fillId="3" borderId="12" xfId="1" applyNumberFormat="1" applyFont="1" applyFill="1" applyBorder="1" applyAlignment="1">
      <alignment horizontal="right"/>
    </xf>
    <xf numFmtId="166" fontId="11" fillId="3" borderId="93" xfId="1" applyNumberFormat="1" applyFont="1" applyFill="1" applyBorder="1" applyAlignment="1">
      <alignment horizontal="right"/>
    </xf>
    <xf numFmtId="166" fontId="11" fillId="0" borderId="12" xfId="1" applyNumberFormat="1" applyFont="1" applyBorder="1" applyAlignment="1">
      <alignment horizontal="right"/>
    </xf>
    <xf numFmtId="166" fontId="11" fillId="0" borderId="93" xfId="1" applyNumberFormat="1" applyFont="1" applyBorder="1" applyAlignment="1">
      <alignment horizontal="right"/>
    </xf>
    <xf numFmtId="166" fontId="11" fillId="0" borderId="13" xfId="1" applyNumberFormat="1" applyFont="1" applyBorder="1" applyAlignment="1">
      <alignment horizontal="right"/>
    </xf>
    <xf numFmtId="166" fontId="11" fillId="3" borderId="13" xfId="1" applyNumberFormat="1" applyFont="1" applyFill="1" applyBorder="1" applyAlignment="1">
      <alignment horizontal="right"/>
    </xf>
    <xf numFmtId="166" fontId="11" fillId="3" borderId="104" xfId="1" applyNumberFormat="1" applyFont="1" applyFill="1" applyBorder="1" applyAlignment="1">
      <alignment horizontal="right"/>
    </xf>
    <xf numFmtId="41" fontId="11" fillId="5" borderId="107" xfId="0" applyNumberFormat="1" applyFont="1" applyFill="1" applyBorder="1" applyAlignment="1">
      <alignment horizontal="center"/>
    </xf>
    <xf numFmtId="41" fontId="11" fillId="5" borderId="108" xfId="0" applyNumberFormat="1" applyFont="1" applyFill="1" applyBorder="1" applyAlignment="1">
      <alignment horizontal="right"/>
    </xf>
    <xf numFmtId="41" fontId="11" fillId="5" borderId="80" xfId="0" applyNumberFormat="1" applyFont="1" applyFill="1" applyBorder="1" applyAlignment="1">
      <alignment horizontal="right"/>
    </xf>
    <xf numFmtId="41" fontId="9" fillId="0" borderId="111" xfId="0" applyNumberFormat="1" applyFont="1" applyBorder="1" applyAlignment="1">
      <alignment horizontal="right"/>
    </xf>
    <xf numFmtId="41" fontId="9" fillId="3" borderId="111" xfId="0" applyNumberFormat="1" applyFont="1" applyFill="1" applyBorder="1" applyAlignment="1">
      <alignment horizontal="right"/>
    </xf>
    <xf numFmtId="41" fontId="9" fillId="3" borderId="112" xfId="0" applyNumberFormat="1" applyFont="1" applyFill="1" applyBorder="1" applyAlignment="1">
      <alignment horizontal="right"/>
    </xf>
    <xf numFmtId="41" fontId="3" fillId="6" borderId="86" xfId="0" applyNumberFormat="1" applyFont="1" applyFill="1" applyBorder="1" applyAlignment="1">
      <alignment horizontal="right"/>
    </xf>
    <xf numFmtId="0" fontId="3" fillId="6" borderId="0" xfId="0" applyFont="1" applyFill="1"/>
    <xf numFmtId="165" fontId="11" fillId="3" borderId="26" xfId="0" applyNumberFormat="1" applyFont="1" applyFill="1" applyBorder="1" applyAlignment="1">
      <alignment horizontal="center" vertical="center"/>
    </xf>
    <xf numFmtId="165" fontId="11" fillId="0" borderId="26" xfId="0" applyNumberFormat="1" applyFont="1" applyBorder="1" applyAlignment="1">
      <alignment horizontal="center" vertical="center"/>
    </xf>
    <xf numFmtId="165" fontId="11" fillId="0" borderId="102" xfId="0" applyNumberFormat="1" applyFont="1" applyBorder="1" applyAlignment="1">
      <alignment horizontal="center" vertical="center"/>
    </xf>
    <xf numFmtId="165" fontId="11" fillId="5" borderId="13" xfId="0" applyNumberFormat="1" applyFont="1" applyFill="1" applyBorder="1" applyAlignment="1">
      <alignment horizontal="center" vertical="center"/>
    </xf>
    <xf numFmtId="165" fontId="11" fillId="0" borderId="13" xfId="0" applyNumberFormat="1" applyFont="1" applyBorder="1" applyAlignment="1">
      <alignment horizontal="center" vertical="center"/>
    </xf>
    <xf numFmtId="165" fontId="11" fillId="0" borderId="116" xfId="0" applyNumberFormat="1" applyFont="1" applyBorder="1" applyAlignment="1">
      <alignment horizontal="center" vertical="center"/>
    </xf>
    <xf numFmtId="165" fontId="11" fillId="0" borderId="115" xfId="0" applyNumberFormat="1" applyFont="1" applyBorder="1" applyAlignment="1">
      <alignment horizontal="center" vertical="center"/>
    </xf>
    <xf numFmtId="165" fontId="11" fillId="3" borderId="116" xfId="0" applyNumberFormat="1" applyFont="1" applyFill="1" applyBorder="1" applyAlignment="1">
      <alignment horizontal="center" vertical="center"/>
    </xf>
    <xf numFmtId="165" fontId="11" fillId="3" borderId="115" xfId="0" applyNumberFormat="1" applyFont="1" applyFill="1" applyBorder="1" applyAlignment="1">
      <alignment horizontal="center" vertical="center"/>
    </xf>
    <xf numFmtId="0" fontId="11" fillId="3" borderId="86" xfId="0" applyFont="1" applyFill="1" applyBorder="1" applyAlignment="1">
      <alignment horizontal="left" vertical="center" wrapText="1" indent="2"/>
    </xf>
    <xf numFmtId="0" fontId="11" fillId="0" borderId="119" xfId="0" applyFont="1" applyBorder="1" applyAlignment="1">
      <alignment horizontal="left" vertical="center" wrapText="1" indent="2"/>
    </xf>
    <xf numFmtId="0" fontId="11" fillId="3" borderId="86" xfId="0" applyFont="1" applyFill="1" applyBorder="1" applyAlignment="1">
      <alignment horizontal="left" vertical="center" wrapText="1" indent="1"/>
    </xf>
    <xf numFmtId="0" fontId="11" fillId="0" borderId="86" xfId="0" applyFont="1" applyBorder="1" applyAlignment="1">
      <alignment horizontal="left" vertical="center" wrapText="1" indent="1"/>
    </xf>
    <xf numFmtId="0" fontId="11" fillId="0" borderId="86" xfId="0" applyFont="1" applyBorder="1" applyAlignment="1">
      <alignment horizontal="left" vertical="center" wrapText="1" indent="2"/>
    </xf>
    <xf numFmtId="0" fontId="11" fillId="3" borderId="119" xfId="0" applyFont="1" applyFill="1" applyBorder="1" applyAlignment="1">
      <alignment horizontal="left" vertical="center" wrapText="1" indent="2"/>
    </xf>
    <xf numFmtId="165" fontId="11" fillId="3" borderId="114" xfId="0" applyNumberFormat="1" applyFont="1" applyFill="1" applyBorder="1" applyAlignment="1">
      <alignment horizontal="center" vertical="center"/>
    </xf>
    <xf numFmtId="0" fontId="14" fillId="9" borderId="118" xfId="0" applyFont="1" applyFill="1" applyBorder="1" applyAlignment="1">
      <alignment horizontal="left" vertical="center" wrapText="1" indent="1"/>
    </xf>
    <xf numFmtId="165" fontId="14" fillId="9" borderId="120" xfId="0" applyNumberFormat="1" applyFont="1" applyFill="1" applyBorder="1" applyAlignment="1">
      <alignment horizontal="center" vertical="center"/>
    </xf>
    <xf numFmtId="165" fontId="14" fillId="9" borderId="117" xfId="0" applyNumberFormat="1" applyFont="1" applyFill="1" applyBorder="1" applyAlignment="1">
      <alignment horizontal="center" vertical="center"/>
    </xf>
    <xf numFmtId="165" fontId="14" fillId="9" borderId="121" xfId="0" applyNumberFormat="1" applyFont="1" applyFill="1" applyBorder="1" applyAlignment="1">
      <alignment horizontal="center" vertical="center"/>
    </xf>
    <xf numFmtId="165" fontId="14" fillId="9" borderId="122" xfId="0" applyNumberFormat="1" applyFont="1" applyFill="1" applyBorder="1" applyAlignment="1">
      <alignment horizontal="center" vertical="center"/>
    </xf>
    <xf numFmtId="0" fontId="14" fillId="9" borderId="87" xfId="0" applyFont="1" applyFill="1" applyBorder="1" applyAlignment="1">
      <alignment horizontal="left" vertical="center" wrapText="1" indent="1"/>
    </xf>
    <xf numFmtId="9" fontId="34" fillId="8" borderId="0" xfId="3" applyFont="1" applyFill="1"/>
    <xf numFmtId="3" fontId="14" fillId="8" borderId="0" xfId="0" applyNumberFormat="1" applyFont="1" applyFill="1"/>
    <xf numFmtId="167" fontId="14" fillId="8" borderId="0" xfId="3" applyNumberFormat="1" applyFont="1" applyFill="1"/>
    <xf numFmtId="10" fontId="14" fillId="8" borderId="0" xfId="2" applyNumberFormat="1" applyFont="1" applyFill="1"/>
    <xf numFmtId="0" fontId="14" fillId="8" borderId="0" xfId="0" applyFont="1" applyFill="1"/>
    <xf numFmtId="0" fontId="3" fillId="9" borderId="0" xfId="0" applyFont="1" applyFill="1" applyAlignment="1">
      <alignment horizontal="center"/>
    </xf>
    <xf numFmtId="0" fontId="3" fillId="9" borderId="3" xfId="0" applyFont="1" applyFill="1" applyBorder="1"/>
    <xf numFmtId="0" fontId="3" fillId="9" borderId="0" xfId="0" applyFont="1" applyFill="1"/>
    <xf numFmtId="0" fontId="35" fillId="3" borderId="2" xfId="0" applyFont="1" applyFill="1" applyBorder="1"/>
    <xf numFmtId="0" fontId="35" fillId="3" borderId="0" xfId="0" applyFont="1" applyFill="1" applyAlignment="1">
      <alignment horizontal="left"/>
    </xf>
    <xf numFmtId="0" fontId="35" fillId="3" borderId="0" xfId="0" applyFont="1" applyFill="1"/>
    <xf numFmtId="41" fontId="35" fillId="3" borderId="86" xfId="0" applyNumberFormat="1" applyFont="1" applyFill="1" applyBorder="1" applyAlignment="1">
      <alignment horizontal="right"/>
    </xf>
    <xf numFmtId="0" fontId="35" fillId="0" borderId="0" xfId="0" applyFont="1"/>
    <xf numFmtId="0" fontId="35" fillId="6" borderId="2" xfId="0" applyFont="1" applyFill="1" applyBorder="1"/>
    <xf numFmtId="0" fontId="35" fillId="6" borderId="0" xfId="0" applyFont="1" applyFill="1" applyAlignment="1">
      <alignment horizontal="left"/>
    </xf>
    <xf numFmtId="0" fontId="35" fillId="6" borderId="0" xfId="0" applyFont="1" applyFill="1"/>
    <xf numFmtId="41" fontId="35" fillId="6" borderId="86" xfId="0" applyNumberFormat="1" applyFont="1" applyFill="1" applyBorder="1" applyAlignment="1">
      <alignment horizontal="right"/>
    </xf>
    <xf numFmtId="0" fontId="3" fillId="0" borderId="84" xfId="0" applyFont="1" applyBorder="1"/>
    <xf numFmtId="0" fontId="3" fillId="0" borderId="16" xfId="0" applyFont="1" applyBorder="1"/>
    <xf numFmtId="41" fontId="3" fillId="0" borderId="87" xfId="0" applyNumberFormat="1" applyFont="1" applyBorder="1" applyAlignment="1">
      <alignment horizontal="right"/>
    </xf>
    <xf numFmtId="0" fontId="15" fillId="3" borderId="10" xfId="0" applyFont="1" applyFill="1" applyBorder="1"/>
    <xf numFmtId="41" fontId="15" fillId="3" borderId="23" xfId="0" applyNumberFormat="1" applyFont="1" applyFill="1" applyBorder="1" applyAlignment="1">
      <alignment horizontal="right"/>
    </xf>
    <xf numFmtId="41" fontId="15" fillId="3" borderId="21" xfId="0" applyNumberFormat="1" applyFont="1" applyFill="1" applyBorder="1" applyAlignment="1">
      <alignment horizontal="right"/>
    </xf>
    <xf numFmtId="41" fontId="15" fillId="3" borderId="19" xfId="0" applyNumberFormat="1" applyFont="1" applyFill="1" applyBorder="1" applyAlignment="1">
      <alignment horizontal="right"/>
    </xf>
    <xf numFmtId="41" fontId="15" fillId="3" borderId="39" xfId="0" applyNumberFormat="1" applyFont="1" applyFill="1" applyBorder="1" applyAlignment="1">
      <alignment horizontal="right"/>
    </xf>
    <xf numFmtId="0" fontId="15" fillId="3" borderId="9" xfId="0" applyFont="1" applyFill="1" applyBorder="1" applyAlignment="1">
      <alignment horizontal="left" indent="1"/>
    </xf>
    <xf numFmtId="0" fontId="15" fillId="2" borderId="34" xfId="0" applyFont="1" applyFill="1" applyBorder="1" applyAlignment="1">
      <alignment horizontal="left"/>
    </xf>
    <xf numFmtId="0" fontId="15" fillId="2" borderId="34" xfId="0" applyFont="1" applyFill="1" applyBorder="1"/>
    <xf numFmtId="0" fontId="15" fillId="2" borderId="35" xfId="0" applyFont="1" applyFill="1" applyBorder="1" applyAlignment="1">
      <alignment horizontal="center"/>
    </xf>
    <xf numFmtId="0" fontId="15" fillId="2" borderId="36" xfId="0" applyFont="1" applyFill="1" applyBorder="1" applyAlignment="1">
      <alignment horizontal="center"/>
    </xf>
    <xf numFmtId="0" fontId="15" fillId="2" borderId="3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3" fontId="3" fillId="0" borderId="0" xfId="0" applyNumberFormat="1" applyFont="1"/>
    <xf numFmtId="0" fontId="15" fillId="6" borderId="9" xfId="0" applyFont="1" applyFill="1" applyBorder="1" applyAlignment="1">
      <alignment horizontal="left" indent="1"/>
    </xf>
    <xf numFmtId="0" fontId="15" fillId="6" borderId="10" xfId="0" applyFont="1" applyFill="1" applyBorder="1"/>
    <xf numFmtId="41" fontId="15" fillId="6" borderId="78" xfId="0" applyNumberFormat="1" applyFont="1" applyFill="1" applyBorder="1" applyAlignment="1">
      <alignment horizontal="right"/>
    </xf>
    <xf numFmtId="41" fontId="15" fillId="6" borderId="97" xfId="0" applyNumberFormat="1" applyFont="1" applyFill="1" applyBorder="1" applyAlignment="1">
      <alignment horizontal="right"/>
    </xf>
    <xf numFmtId="41" fontId="15" fillId="6" borderId="98" xfId="0" applyNumberFormat="1" applyFont="1" applyFill="1" applyBorder="1" applyAlignment="1">
      <alignment horizontal="right"/>
    </xf>
    <xf numFmtId="41" fontId="15" fillId="6" borderId="99" xfId="0" applyNumberFormat="1" applyFont="1" applyFill="1" applyBorder="1" applyAlignment="1">
      <alignment horizontal="right"/>
    </xf>
    <xf numFmtId="41" fontId="15" fillId="6" borderId="38" xfId="0" applyNumberFormat="1" applyFont="1" applyFill="1" applyBorder="1" applyAlignment="1">
      <alignment horizontal="right"/>
    </xf>
    <xf numFmtId="3" fontId="3" fillId="6" borderId="0" xfId="0" applyNumberFormat="1" applyFont="1" applyFill="1"/>
    <xf numFmtId="0" fontId="15" fillId="2" borderId="53" xfId="0" applyFont="1" applyFill="1" applyBorder="1" applyAlignment="1">
      <alignment horizontal="center"/>
    </xf>
    <xf numFmtId="0" fontId="15" fillId="2" borderId="59" xfId="0" applyFont="1" applyFill="1" applyBorder="1" applyAlignment="1">
      <alignment horizontal="center"/>
    </xf>
    <xf numFmtId="0" fontId="15" fillId="2" borderId="26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41" fontId="15" fillId="6" borderId="23" xfId="0" applyNumberFormat="1" applyFont="1" applyFill="1" applyBorder="1" applyAlignment="1">
      <alignment horizontal="right"/>
    </xf>
    <xf numFmtId="41" fontId="15" fillId="6" borderId="21" xfId="0" applyNumberFormat="1" applyFont="1" applyFill="1" applyBorder="1" applyAlignment="1">
      <alignment horizontal="right"/>
    </xf>
    <xf numFmtId="41" fontId="15" fillId="6" borderId="9" xfId="0" applyNumberFormat="1" applyFont="1" applyFill="1" applyBorder="1" applyAlignment="1">
      <alignment horizontal="right"/>
    </xf>
    <xf numFmtId="41" fontId="15" fillId="6" borderId="101" xfId="0" applyNumberFormat="1" applyFont="1" applyFill="1" applyBorder="1" applyAlignment="1">
      <alignment horizontal="right"/>
    </xf>
    <xf numFmtId="41" fontId="15" fillId="6" borderId="100" xfId="0" applyNumberFormat="1" applyFont="1" applyFill="1" applyBorder="1" applyAlignment="1">
      <alignment horizontal="right"/>
    </xf>
    <xf numFmtId="0" fontId="15" fillId="2" borderId="23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left" indent="1"/>
    </xf>
    <xf numFmtId="0" fontId="15" fillId="5" borderId="10" xfId="0" applyFont="1" applyFill="1" applyBorder="1"/>
    <xf numFmtId="41" fontId="15" fillId="5" borderId="23" xfId="0" applyNumberFormat="1" applyFont="1" applyFill="1" applyBorder="1" applyAlignment="1">
      <alignment horizontal="right"/>
    </xf>
    <xf numFmtId="41" fontId="15" fillId="5" borderId="19" xfId="0" applyNumberFormat="1" applyFont="1" applyFill="1" applyBorder="1" applyAlignment="1">
      <alignment horizontal="right"/>
    </xf>
    <xf numFmtId="41" fontId="15" fillId="5" borderId="21" xfId="0" applyNumberFormat="1" applyFont="1" applyFill="1" applyBorder="1" applyAlignment="1">
      <alignment horizontal="right"/>
    </xf>
    <xf numFmtId="41" fontId="15" fillId="5" borderId="39" xfId="0" applyNumberFormat="1" applyFont="1" applyFill="1" applyBorder="1" applyAlignment="1">
      <alignment horizontal="right"/>
    </xf>
    <xf numFmtId="0" fontId="14" fillId="3" borderId="9" xfId="0" applyFont="1" applyFill="1" applyBorder="1" applyAlignment="1">
      <alignment horizontal="left" indent="1"/>
    </xf>
    <xf numFmtId="0" fontId="15" fillId="2" borderId="1" xfId="0" applyFont="1" applyFill="1" applyBorder="1" applyAlignment="1">
      <alignment horizontal="center"/>
    </xf>
    <xf numFmtId="41" fontId="15" fillId="5" borderId="78" xfId="0" applyNumberFormat="1" applyFont="1" applyFill="1" applyBorder="1" applyAlignment="1">
      <alignment horizontal="right"/>
    </xf>
    <xf numFmtId="41" fontId="15" fillId="5" borderId="17" xfId="0" applyNumberFormat="1" applyFont="1" applyFill="1" applyBorder="1" applyAlignment="1">
      <alignment horizontal="right"/>
    </xf>
    <xf numFmtId="41" fontId="15" fillId="5" borderId="18" xfId="0" applyNumberFormat="1" applyFont="1" applyFill="1" applyBorder="1" applyAlignment="1">
      <alignment horizontal="right"/>
    </xf>
    <xf numFmtId="0" fontId="34" fillId="0" borderId="0" xfId="0" applyFont="1"/>
    <xf numFmtId="166" fontId="14" fillId="3" borderId="38" xfId="1" applyNumberFormat="1" applyFont="1" applyFill="1" applyBorder="1" applyAlignment="1">
      <alignment horizontal="right"/>
    </xf>
    <xf numFmtId="0" fontId="36" fillId="2" borderId="28" xfId="0" applyFont="1" applyFill="1" applyBorder="1" applyAlignment="1">
      <alignment horizontal="center"/>
    </xf>
    <xf numFmtId="0" fontId="36" fillId="2" borderId="39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37" fillId="0" borderId="0" xfId="0" applyFont="1" applyAlignment="1">
      <alignment horizontal="centerContinuous"/>
    </xf>
    <xf numFmtId="0" fontId="17" fillId="0" borderId="0" xfId="0" applyFont="1" applyAlignment="1">
      <alignment horizontal="center"/>
    </xf>
    <xf numFmtId="166" fontId="14" fillId="0" borderId="105" xfId="1" applyNumberFormat="1" applyFont="1" applyBorder="1" applyAlignment="1">
      <alignment horizontal="right"/>
    </xf>
    <xf numFmtId="166" fontId="14" fillId="0" borderId="75" xfId="1" applyNumberFormat="1" applyFont="1" applyBorder="1" applyAlignment="1">
      <alignment horizontal="right"/>
    </xf>
    <xf numFmtId="166" fontId="14" fillId="0" borderId="106" xfId="1" applyNumberFormat="1" applyFont="1" applyBorder="1" applyAlignment="1">
      <alignment horizontal="right"/>
    </xf>
    <xf numFmtId="0" fontId="3" fillId="0" borderId="76" xfId="0" applyFont="1" applyBorder="1"/>
    <xf numFmtId="3" fontId="11" fillId="0" borderId="85" xfId="1" applyNumberFormat="1" applyFont="1" applyBorder="1" applyAlignment="1">
      <alignment horizontal="center" vertical="center"/>
    </xf>
    <xf numFmtId="3" fontId="11" fillId="3" borderId="86" xfId="1" applyNumberFormat="1" applyFont="1" applyFill="1" applyBorder="1" applyAlignment="1">
      <alignment horizontal="center" vertical="center"/>
    </xf>
    <xf numFmtId="3" fontId="11" fillId="0" borderId="86" xfId="1" applyNumberFormat="1" applyFont="1" applyBorder="1" applyAlignment="1">
      <alignment horizontal="center" vertical="center"/>
    </xf>
    <xf numFmtId="3" fontId="11" fillId="3" borderId="123" xfId="1" applyNumberFormat="1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/>
    </xf>
    <xf numFmtId="166" fontId="11" fillId="3" borderId="40" xfId="1" applyNumberFormat="1" applyFont="1" applyFill="1" applyBorder="1" applyAlignment="1">
      <alignment horizontal="right"/>
    </xf>
    <xf numFmtId="0" fontId="17" fillId="0" borderId="0" xfId="0" applyFont="1" applyAlignment="1">
      <alignment horizontal="left"/>
    </xf>
    <xf numFmtId="0" fontId="14" fillId="2" borderId="28" xfId="0" applyFont="1" applyFill="1" applyBorder="1" applyAlignment="1">
      <alignment horizontal="center"/>
    </xf>
    <xf numFmtId="0" fontId="14" fillId="2" borderId="39" xfId="0" applyFont="1" applyFill="1" applyBorder="1" applyAlignment="1">
      <alignment horizontal="center"/>
    </xf>
    <xf numFmtId="0" fontId="14" fillId="2" borderId="63" xfId="0" applyFont="1" applyFill="1" applyBorder="1" applyAlignment="1">
      <alignment horizontal="center"/>
    </xf>
    <xf numFmtId="0" fontId="14" fillId="2" borderId="65" xfId="0" applyFont="1" applyFill="1" applyBorder="1" applyAlignment="1">
      <alignment horizontal="center"/>
    </xf>
    <xf numFmtId="0" fontId="15" fillId="2" borderId="27" xfId="0" applyFont="1" applyFill="1" applyBorder="1" applyAlignment="1">
      <alignment horizontal="center"/>
    </xf>
    <xf numFmtId="0" fontId="15" fillId="2" borderId="16" xfId="0" applyFont="1" applyFill="1" applyBorder="1" applyAlignment="1">
      <alignment horizontal="center"/>
    </xf>
    <xf numFmtId="0" fontId="15" fillId="2" borderId="128" xfId="0" applyFont="1" applyFill="1" applyBorder="1" applyAlignment="1">
      <alignment horizontal="center"/>
    </xf>
    <xf numFmtId="166" fontId="14" fillId="0" borderId="76" xfId="1" applyNumberFormat="1" applyFont="1" applyBorder="1" applyAlignment="1">
      <alignment horizontal="right"/>
    </xf>
    <xf numFmtId="0" fontId="36" fillId="0" borderId="0" xfId="0" applyFont="1" applyAlignment="1">
      <alignment horizontal="center"/>
    </xf>
    <xf numFmtId="0" fontId="14" fillId="2" borderId="35" xfId="0" applyFont="1" applyFill="1" applyBorder="1" applyAlignment="1">
      <alignment horizontal="center"/>
    </xf>
    <xf numFmtId="0" fontId="15" fillId="2" borderId="94" xfId="0" applyFont="1" applyFill="1" applyBorder="1" applyAlignment="1">
      <alignment horizontal="center"/>
    </xf>
    <xf numFmtId="0" fontId="15" fillId="2" borderId="112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166" fontId="11" fillId="3" borderId="130" xfId="1" applyNumberFormat="1" applyFont="1" applyFill="1" applyBorder="1" applyAlignment="1">
      <alignment horizontal="right"/>
    </xf>
    <xf numFmtId="0" fontId="11" fillId="3" borderId="107" xfId="0" applyFont="1" applyFill="1" applyBorder="1" applyAlignment="1">
      <alignment horizontal="center"/>
    </xf>
    <xf numFmtId="41" fontId="11" fillId="3" borderId="81" xfId="0" applyNumberFormat="1" applyFont="1" applyFill="1" applyBorder="1" applyAlignment="1">
      <alignment horizontal="right"/>
    </xf>
    <xf numFmtId="41" fontId="11" fillId="3" borderId="88" xfId="0" applyNumberFormat="1" applyFont="1" applyFill="1" applyBorder="1" applyAlignment="1">
      <alignment horizontal="right"/>
    </xf>
    <xf numFmtId="41" fontId="11" fillId="3" borderId="73" xfId="0" applyNumberFormat="1" applyFont="1" applyFill="1" applyBorder="1" applyAlignment="1">
      <alignment horizontal="right"/>
    </xf>
    <xf numFmtId="41" fontId="11" fillId="3" borderId="131" xfId="0" applyNumberFormat="1" applyFont="1" applyFill="1" applyBorder="1" applyAlignment="1">
      <alignment horizontal="right"/>
    </xf>
    <xf numFmtId="166" fontId="14" fillId="0" borderId="16" xfId="0" applyNumberFormat="1" applyFont="1" applyBorder="1" applyAlignment="1">
      <alignment horizontal="center"/>
    </xf>
    <xf numFmtId="166" fontId="14" fillId="4" borderId="78" xfId="0" applyNumberFormat="1" applyFont="1" applyFill="1" applyBorder="1" applyAlignment="1">
      <alignment horizontal="center" vertical="center"/>
    </xf>
    <xf numFmtId="166" fontId="14" fillId="4" borderId="17" xfId="0" applyNumberFormat="1" applyFont="1" applyFill="1" applyBorder="1" applyAlignment="1">
      <alignment horizontal="center" vertical="center"/>
    </xf>
    <xf numFmtId="166" fontId="14" fillId="4" borderId="18" xfId="0" applyNumberFormat="1" applyFont="1" applyFill="1" applyBorder="1" applyAlignment="1">
      <alignment horizontal="center" vertical="center"/>
    </xf>
    <xf numFmtId="0" fontId="14" fillId="3" borderId="70" xfId="0" applyFont="1" applyFill="1" applyBorder="1" applyAlignment="1">
      <alignment horizontal="center"/>
    </xf>
    <xf numFmtId="3" fontId="14" fillId="3" borderId="17" xfId="0" applyNumberFormat="1" applyFont="1" applyFill="1" applyBorder="1" applyAlignment="1">
      <alignment horizontal="center" vertical="center"/>
    </xf>
    <xf numFmtId="3" fontId="14" fillId="3" borderId="71" xfId="0" applyNumberFormat="1" applyFont="1" applyFill="1" applyBorder="1" applyAlignment="1">
      <alignment horizontal="center" vertical="center"/>
    </xf>
    <xf numFmtId="3" fontId="14" fillId="3" borderId="18" xfId="0" applyNumberFormat="1" applyFont="1" applyFill="1" applyBorder="1" applyAlignment="1">
      <alignment horizontal="center" vertical="center"/>
    </xf>
    <xf numFmtId="0" fontId="14" fillId="2" borderId="36" xfId="0" applyFont="1" applyFill="1" applyBorder="1" applyAlignment="1">
      <alignment horizontal="center"/>
    </xf>
    <xf numFmtId="0" fontId="14" fillId="2" borderId="47" xfId="0" applyFont="1" applyFill="1" applyBorder="1" applyAlignment="1">
      <alignment horizontal="center"/>
    </xf>
    <xf numFmtId="0" fontId="14" fillId="2" borderId="48" xfId="0" applyFont="1" applyFill="1" applyBorder="1" applyAlignment="1">
      <alignment horizontal="center"/>
    </xf>
    <xf numFmtId="0" fontId="14" fillId="2" borderId="37" xfId="0" applyFont="1" applyFill="1" applyBorder="1" applyAlignment="1">
      <alignment horizontal="center"/>
    </xf>
    <xf numFmtId="0" fontId="14" fillId="2" borderId="49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/>
    </xf>
    <xf numFmtId="0" fontId="14" fillId="9" borderId="26" xfId="0" applyFont="1" applyFill="1" applyBorder="1" applyAlignment="1">
      <alignment horizontal="center"/>
    </xf>
    <xf numFmtId="0" fontId="14" fillId="9" borderId="1" xfId="0" applyFont="1" applyFill="1" applyBorder="1" applyAlignment="1">
      <alignment horizontal="center" vertical="top"/>
    </xf>
    <xf numFmtId="0" fontId="14" fillId="9" borderId="26" xfId="0" applyFont="1" applyFill="1" applyBorder="1" applyAlignment="1">
      <alignment horizontal="center" vertical="top"/>
    </xf>
    <xf numFmtId="0" fontId="14" fillId="9" borderId="85" xfId="0" applyFont="1" applyFill="1" applyBorder="1" applyAlignment="1">
      <alignment horizontal="left" vertical="center" wrapText="1" indent="1"/>
    </xf>
    <xf numFmtId="165" fontId="14" fillId="9" borderId="132" xfId="0" applyNumberFormat="1" applyFont="1" applyFill="1" applyBorder="1" applyAlignment="1">
      <alignment horizontal="center" vertical="center"/>
    </xf>
    <xf numFmtId="165" fontId="14" fillId="9" borderId="20" xfId="0" applyNumberFormat="1" applyFont="1" applyFill="1" applyBorder="1" applyAlignment="1">
      <alignment horizontal="center" vertical="center"/>
    </xf>
    <xf numFmtId="165" fontId="14" fillId="9" borderId="133" xfId="0" applyNumberFormat="1" applyFont="1" applyFill="1" applyBorder="1" applyAlignment="1">
      <alignment horizontal="center" vertical="center"/>
    </xf>
    <xf numFmtId="165" fontId="14" fillId="9" borderId="110" xfId="0" applyNumberFormat="1" applyFont="1" applyFill="1" applyBorder="1" applyAlignment="1">
      <alignment horizontal="center" vertical="center"/>
    </xf>
    <xf numFmtId="165" fontId="14" fillId="9" borderId="92" xfId="0" applyNumberFormat="1" applyFont="1" applyFill="1" applyBorder="1" applyAlignment="1">
      <alignment horizontal="center" vertical="center"/>
    </xf>
    <xf numFmtId="165" fontId="11" fillId="0" borderId="134" xfId="0" applyNumberFormat="1" applyFont="1" applyBorder="1" applyAlignment="1">
      <alignment horizontal="center" vertical="center"/>
    </xf>
    <xf numFmtId="165" fontId="14" fillId="9" borderId="135" xfId="0" applyNumberFormat="1" applyFont="1" applyFill="1" applyBorder="1" applyAlignment="1">
      <alignment horizontal="center" vertical="center"/>
    </xf>
    <xf numFmtId="165" fontId="11" fillId="5" borderId="134" xfId="0" applyNumberFormat="1" applyFont="1" applyFill="1" applyBorder="1" applyAlignment="1">
      <alignment horizontal="center" vertical="center"/>
    </xf>
    <xf numFmtId="165" fontId="14" fillId="9" borderId="113" xfId="0" applyNumberFormat="1" applyFont="1" applyFill="1" applyBorder="1" applyAlignment="1">
      <alignment horizontal="center" vertical="center"/>
    </xf>
    <xf numFmtId="165" fontId="14" fillId="9" borderId="98" xfId="0" applyNumberFormat="1" applyFont="1" applyFill="1" applyBorder="1" applyAlignment="1">
      <alignment horizontal="center" vertical="center"/>
    </xf>
    <xf numFmtId="165" fontId="14" fillId="9" borderId="136" xfId="0" applyNumberFormat="1" applyFont="1" applyFill="1" applyBorder="1" applyAlignment="1">
      <alignment horizontal="center" vertical="center"/>
    </xf>
    <xf numFmtId="165" fontId="14" fillId="9" borderId="128" xfId="0" applyNumberFormat="1" applyFont="1" applyFill="1" applyBorder="1" applyAlignment="1">
      <alignment horizontal="center" vertical="center"/>
    </xf>
    <xf numFmtId="0" fontId="14" fillId="9" borderId="86" xfId="0" applyFont="1" applyFill="1" applyBorder="1" applyAlignment="1">
      <alignment horizontal="left" vertical="center" wrapText="1" indent="1"/>
    </xf>
    <xf numFmtId="165" fontId="14" fillId="9" borderId="137" xfId="0" applyNumberFormat="1" applyFont="1" applyFill="1" applyBorder="1" applyAlignment="1">
      <alignment horizontal="center" vertical="center"/>
    </xf>
    <xf numFmtId="165" fontId="14" fillId="9" borderId="0" xfId="0" applyNumberFormat="1" applyFont="1" applyFill="1" applyAlignment="1">
      <alignment horizontal="center" vertical="center"/>
    </xf>
    <xf numFmtId="165" fontId="14" fillId="9" borderId="138" xfId="0" applyNumberFormat="1" applyFont="1" applyFill="1" applyBorder="1" applyAlignment="1">
      <alignment horizontal="center" vertical="center"/>
    </xf>
    <xf numFmtId="165" fontId="14" fillId="9" borderId="109" xfId="0" applyNumberFormat="1" applyFont="1" applyFill="1" applyBorder="1" applyAlignment="1">
      <alignment horizontal="center" vertical="center"/>
    </xf>
    <xf numFmtId="0" fontId="14" fillId="9" borderId="83" xfId="0" applyFont="1" applyFill="1" applyBorder="1" applyAlignment="1">
      <alignment horizontal="center"/>
    </xf>
    <xf numFmtId="0" fontId="14" fillId="9" borderId="27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4" fillId="0" borderId="9" xfId="0" applyFont="1" applyBorder="1" applyAlignment="1">
      <alignment horizontal="left" indent="2"/>
    </xf>
    <xf numFmtId="41" fontId="15" fillId="0" borderId="39" xfId="0" applyNumberFormat="1" applyFont="1" applyBorder="1" applyAlignment="1">
      <alignment horizontal="right"/>
    </xf>
    <xf numFmtId="41" fontId="15" fillId="0" borderId="23" xfId="0" applyNumberFormat="1" applyFont="1" applyBorder="1" applyAlignment="1">
      <alignment horizontal="right"/>
    </xf>
    <xf numFmtId="41" fontId="15" fillId="0" borderId="19" xfId="0" applyNumberFormat="1" applyFont="1" applyBorder="1" applyAlignment="1">
      <alignment horizontal="right"/>
    </xf>
    <xf numFmtId="41" fontId="15" fillId="0" borderId="21" xfId="0" applyNumberFormat="1" applyFont="1" applyBorder="1" applyAlignment="1">
      <alignment horizontal="right"/>
    </xf>
    <xf numFmtId="0" fontId="15" fillId="2" borderId="1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left" indent="2"/>
    </xf>
    <xf numFmtId="41" fontId="15" fillId="5" borderId="41" xfId="0" applyNumberFormat="1" applyFont="1" applyFill="1" applyBorder="1" applyAlignment="1">
      <alignment horizontal="right"/>
    </xf>
    <xf numFmtId="0" fontId="14" fillId="5" borderId="9" xfId="0" applyFont="1" applyFill="1" applyBorder="1" applyAlignment="1">
      <alignment horizontal="left" indent="2"/>
    </xf>
    <xf numFmtId="0" fontId="3" fillId="2" borderId="28" xfId="0" applyFont="1" applyFill="1" applyBorder="1" applyAlignment="1">
      <alignment horizontal="center" vertical="justify"/>
    </xf>
    <xf numFmtId="0" fontId="38" fillId="2" borderId="39" xfId="0" applyFont="1" applyFill="1" applyBorder="1" applyAlignment="1">
      <alignment horizontal="center" vertical="justify"/>
    </xf>
    <xf numFmtId="0" fontId="3" fillId="2" borderId="35" xfId="0" applyFont="1" applyFill="1" applyBorder="1" applyAlignment="1">
      <alignment horizontal="center" vertical="justify"/>
    </xf>
    <xf numFmtId="0" fontId="3" fillId="0" borderId="9" xfId="0" applyFont="1" applyBorder="1" applyAlignment="1">
      <alignment horizontal="center" vertical="center"/>
    </xf>
    <xf numFmtId="41" fontId="3" fillId="0" borderId="23" xfId="0" applyNumberFormat="1" applyFont="1" applyBorder="1" applyAlignment="1">
      <alignment horizontal="right" vertical="center"/>
    </xf>
    <xf numFmtId="41" fontId="3" fillId="0" borderId="19" xfId="0" applyNumberFormat="1" applyFont="1" applyBorder="1" applyAlignment="1">
      <alignment horizontal="right" vertical="center"/>
    </xf>
    <xf numFmtId="41" fontId="3" fillId="0" borderId="21" xfId="0" applyNumberFormat="1" applyFont="1" applyBorder="1" applyAlignment="1">
      <alignment horizontal="right" vertical="center"/>
    </xf>
    <xf numFmtId="0" fontId="3" fillId="2" borderId="63" xfId="0" applyFont="1" applyFill="1" applyBorder="1" applyAlignment="1">
      <alignment horizontal="center" vertical="justify"/>
    </xf>
    <xf numFmtId="0" fontId="34" fillId="2" borderId="64" xfId="0" applyFont="1" applyFill="1" applyBorder="1" applyAlignment="1">
      <alignment horizontal="center" vertical="justify"/>
    </xf>
    <xf numFmtId="0" fontId="38" fillId="2" borderId="65" xfId="0" applyFont="1" applyFill="1" applyBorder="1" applyAlignment="1">
      <alignment horizontal="center" vertical="justify"/>
    </xf>
    <xf numFmtId="0" fontId="3" fillId="2" borderId="6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vertical="justify"/>
    </xf>
    <xf numFmtId="0" fontId="38" fillId="2" borderId="9" xfId="0" applyFont="1" applyFill="1" applyBorder="1" applyAlignment="1">
      <alignment horizontal="center" vertical="justify"/>
    </xf>
    <xf numFmtId="0" fontId="3" fillId="2" borderId="28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 vertical="center"/>
    </xf>
    <xf numFmtId="41" fontId="3" fillId="5" borderId="23" xfId="0" applyNumberFormat="1" applyFont="1" applyFill="1" applyBorder="1" applyAlignment="1">
      <alignment horizontal="right" vertical="center"/>
    </xf>
    <xf numFmtId="41" fontId="3" fillId="5" borderId="21" xfId="0" applyNumberFormat="1" applyFont="1" applyFill="1" applyBorder="1" applyAlignment="1">
      <alignment horizontal="right" vertical="center"/>
    </xf>
    <xf numFmtId="0" fontId="3" fillId="2" borderId="63" xfId="0" applyFont="1" applyFill="1" applyBorder="1" applyAlignment="1">
      <alignment horizontal="center"/>
    </xf>
    <xf numFmtId="0" fontId="38" fillId="2" borderId="65" xfId="0" applyFont="1" applyFill="1" applyBorder="1" applyAlignment="1">
      <alignment horizontal="center" vertical="center"/>
    </xf>
    <xf numFmtId="0" fontId="3" fillId="2" borderId="64" xfId="0" applyFont="1" applyFill="1" applyBorder="1" applyAlignment="1">
      <alignment horizontal="center" vertical="center"/>
    </xf>
    <xf numFmtId="0" fontId="17" fillId="0" borderId="0" xfId="0" applyFont="1" applyAlignment="1">
      <alignment horizontal="right"/>
    </xf>
    <xf numFmtId="0" fontId="15" fillId="2" borderId="11" xfId="0" applyFont="1" applyFill="1" applyBorder="1"/>
    <xf numFmtId="0" fontId="15" fillId="2" borderId="78" xfId="0" applyFont="1" applyFill="1" applyBorder="1" applyAlignment="1">
      <alignment horizontal="center"/>
    </xf>
    <xf numFmtId="41" fontId="15" fillId="5" borderId="38" xfId="0" applyNumberFormat="1" applyFont="1" applyFill="1" applyBorder="1" applyAlignment="1">
      <alignment horizontal="right"/>
    </xf>
    <xf numFmtId="41" fontId="15" fillId="5" borderId="11" xfId="0" applyNumberFormat="1" applyFont="1" applyFill="1" applyBorder="1" applyAlignment="1">
      <alignment horizontal="right"/>
    </xf>
    <xf numFmtId="0" fontId="14" fillId="2" borderId="8" xfId="0" applyFont="1" applyFill="1" applyBorder="1"/>
    <xf numFmtId="0" fontId="9" fillId="3" borderId="72" xfId="0" applyFont="1" applyFill="1" applyBorder="1"/>
    <xf numFmtId="0" fontId="9" fillId="3" borderId="88" xfId="0" applyFont="1" applyFill="1" applyBorder="1"/>
    <xf numFmtId="41" fontId="9" fillId="3" borderId="88" xfId="0" applyNumberFormat="1" applyFont="1" applyFill="1" applyBorder="1" applyAlignment="1">
      <alignment horizontal="right"/>
    </xf>
    <xf numFmtId="41" fontId="9" fillId="3" borderId="131" xfId="0" applyNumberFormat="1" applyFont="1" applyFill="1" applyBorder="1" applyAlignment="1">
      <alignment horizontal="right"/>
    </xf>
    <xf numFmtId="41" fontId="9" fillId="3" borderId="148" xfId="0" applyNumberFormat="1" applyFont="1" applyFill="1" applyBorder="1" applyAlignment="1">
      <alignment horizontal="right"/>
    </xf>
    <xf numFmtId="41" fontId="9" fillId="3" borderId="81" xfId="0" applyNumberFormat="1" applyFont="1" applyFill="1" applyBorder="1" applyAlignment="1">
      <alignment horizontal="right"/>
    </xf>
    <xf numFmtId="0" fontId="39" fillId="3" borderId="6" xfId="0" applyFont="1" applyFill="1" applyBorder="1"/>
    <xf numFmtId="0" fontId="39" fillId="3" borderId="7" xfId="0" applyFont="1" applyFill="1" applyBorder="1" applyAlignment="1">
      <alignment horizontal="left"/>
    </xf>
    <xf numFmtId="0" fontId="40" fillId="3" borderId="7" xfId="0" applyFont="1" applyFill="1" applyBorder="1"/>
    <xf numFmtId="41" fontId="39" fillId="3" borderId="85" xfId="0" applyNumberFormat="1" applyFont="1" applyFill="1" applyBorder="1" applyAlignment="1">
      <alignment horizontal="right"/>
    </xf>
    <xf numFmtId="0" fontId="24" fillId="2" borderId="35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3" borderId="63" xfId="0" applyFont="1" applyFill="1" applyBorder="1" applyAlignment="1">
      <alignment horizontal="center"/>
    </xf>
    <xf numFmtId="166" fontId="11" fillId="3" borderId="91" xfId="1" applyNumberFormat="1" applyFont="1" applyFill="1" applyBorder="1" applyAlignment="1">
      <alignment horizontal="right"/>
    </xf>
    <xf numFmtId="166" fontId="11" fillId="3" borderId="20" xfId="1" applyNumberFormat="1" applyFont="1" applyFill="1" applyBorder="1" applyAlignment="1">
      <alignment horizontal="right"/>
    </xf>
    <xf numFmtId="166" fontId="11" fillId="3" borderId="103" xfId="1" applyNumberFormat="1" applyFont="1" applyFill="1" applyBorder="1" applyAlignment="1">
      <alignment horizontal="right"/>
    </xf>
    <xf numFmtId="166" fontId="11" fillId="3" borderId="92" xfId="1" applyNumberFormat="1" applyFont="1" applyFill="1" applyBorder="1" applyAlignment="1">
      <alignment horizontal="right"/>
    </xf>
    <xf numFmtId="0" fontId="9" fillId="0" borderId="64" xfId="0" applyFont="1" applyBorder="1" applyAlignment="1">
      <alignment horizontal="center"/>
    </xf>
    <xf numFmtId="0" fontId="9" fillId="3" borderId="64" xfId="0" applyFont="1" applyFill="1" applyBorder="1" applyAlignment="1">
      <alignment horizontal="center"/>
    </xf>
    <xf numFmtId="166" fontId="14" fillId="3" borderId="27" xfId="1" applyNumberFormat="1" applyFont="1" applyFill="1" applyBorder="1" applyAlignment="1">
      <alignment horizontal="right"/>
    </xf>
    <xf numFmtId="166" fontId="14" fillId="3" borderId="128" xfId="1" applyNumberFormat="1" applyFont="1" applyFill="1" applyBorder="1" applyAlignment="1">
      <alignment horizontal="right"/>
    </xf>
    <xf numFmtId="0" fontId="14" fillId="3" borderId="72" xfId="0" applyFont="1" applyFill="1" applyBorder="1"/>
    <xf numFmtId="41" fontId="15" fillId="5" borderId="149" xfId="0" applyNumberFormat="1" applyFont="1" applyFill="1" applyBorder="1" applyAlignment="1">
      <alignment horizontal="right"/>
    </xf>
    <xf numFmtId="41" fontId="15" fillId="5" borderId="73" xfId="0" applyNumberFormat="1" applyFont="1" applyFill="1" applyBorder="1" applyAlignment="1">
      <alignment horizontal="right"/>
    </xf>
    <xf numFmtId="41" fontId="15" fillId="5" borderId="79" xfId="0" applyNumberFormat="1" applyFont="1" applyFill="1" applyBorder="1" applyAlignment="1">
      <alignment horizontal="right"/>
    </xf>
    <xf numFmtId="41" fontId="15" fillId="5" borderId="150" xfId="0" applyNumberFormat="1" applyFont="1" applyFill="1" applyBorder="1" applyAlignment="1">
      <alignment horizontal="right"/>
    </xf>
    <xf numFmtId="41" fontId="15" fillId="5" borderId="80" xfId="0" applyNumberFormat="1" applyFont="1" applyFill="1" applyBorder="1" applyAlignment="1">
      <alignment horizontal="right"/>
    </xf>
    <xf numFmtId="41" fontId="3" fillId="0" borderId="15" xfId="0" applyNumberFormat="1" applyFont="1" applyBorder="1" applyAlignment="1">
      <alignment horizontal="right"/>
    </xf>
    <xf numFmtId="0" fontId="39" fillId="3" borderId="2" xfId="0" applyFont="1" applyFill="1" applyBorder="1"/>
    <xf numFmtId="0" fontId="39" fillId="3" borderId="0" xfId="0" applyFont="1" applyFill="1" applyAlignment="1">
      <alignment horizontal="left"/>
    </xf>
    <xf numFmtId="0" fontId="40" fillId="3" borderId="0" xfId="0" applyFont="1" applyFill="1"/>
    <xf numFmtId="41" fontId="39" fillId="3" borderId="86" xfId="0" applyNumberFormat="1" applyFont="1" applyFill="1" applyBorder="1" applyAlignment="1">
      <alignment horizontal="right"/>
    </xf>
    <xf numFmtId="0" fontId="3" fillId="9" borderId="66" xfId="0" applyFont="1" applyFill="1" applyBorder="1"/>
    <xf numFmtId="0" fontId="3" fillId="9" borderId="20" xfId="0" applyFont="1" applyFill="1" applyBorder="1"/>
    <xf numFmtId="0" fontId="3" fillId="9" borderId="67" xfId="0" applyFont="1" applyFill="1" applyBorder="1"/>
    <xf numFmtId="0" fontId="3" fillId="9" borderId="14" xfId="0" applyFont="1" applyFill="1" applyBorder="1"/>
    <xf numFmtId="0" fontId="3" fillId="9" borderId="15" xfId="0" applyFont="1" applyFill="1" applyBorder="1"/>
    <xf numFmtId="0" fontId="3" fillId="9" borderId="16" xfId="0" applyFont="1" applyFill="1" applyBorder="1"/>
    <xf numFmtId="0" fontId="3" fillId="9" borderId="70" xfId="0" applyFont="1" applyFill="1" applyBorder="1"/>
    <xf numFmtId="3" fontId="0" fillId="0" borderId="0" xfId="0" applyNumberFormat="1"/>
    <xf numFmtId="0" fontId="24" fillId="0" borderId="16" xfId="0" applyFont="1" applyBorder="1" applyAlignment="1">
      <alignment horizontal="left" wrapText="1"/>
    </xf>
    <xf numFmtId="0" fontId="36" fillId="2" borderId="63" xfId="0" applyFont="1" applyFill="1" applyBorder="1" applyAlignment="1">
      <alignment horizontal="center"/>
    </xf>
    <xf numFmtId="0" fontId="36" fillId="2" borderId="151" xfId="0" applyFont="1" applyFill="1" applyBorder="1" applyAlignment="1">
      <alignment horizontal="center"/>
    </xf>
    <xf numFmtId="0" fontId="14" fillId="3" borderId="65" xfId="0" applyFont="1" applyFill="1" applyBorder="1" applyAlignment="1">
      <alignment horizontal="center"/>
    </xf>
    <xf numFmtId="166" fontId="14" fillId="3" borderId="10" xfId="1" applyNumberFormat="1" applyFont="1" applyFill="1" applyBorder="1" applyAlignment="1">
      <alignment horizontal="right"/>
    </xf>
    <xf numFmtId="166" fontId="14" fillId="3" borderId="78" xfId="1" applyNumberFormat="1" applyFont="1" applyFill="1" applyBorder="1" applyAlignment="1">
      <alignment horizontal="right"/>
    </xf>
    <xf numFmtId="166" fontId="11" fillId="0" borderId="16" xfId="0" applyNumberFormat="1" applyFont="1" applyBorder="1" applyAlignment="1">
      <alignment horizontal="center"/>
    </xf>
    <xf numFmtId="166" fontId="11" fillId="4" borderId="78" xfId="0" applyNumberFormat="1" applyFont="1" applyFill="1" applyBorder="1" applyAlignment="1">
      <alignment horizontal="center" vertical="center"/>
    </xf>
    <xf numFmtId="166" fontId="11" fillId="4" borderId="17" xfId="0" applyNumberFormat="1" applyFont="1" applyFill="1" applyBorder="1" applyAlignment="1">
      <alignment horizontal="center" vertical="center"/>
    </xf>
    <xf numFmtId="166" fontId="11" fillId="4" borderId="18" xfId="0" applyNumberFormat="1" applyFont="1" applyFill="1" applyBorder="1" applyAlignment="1">
      <alignment horizontal="center" vertical="center"/>
    </xf>
    <xf numFmtId="41" fontId="11" fillId="0" borderId="15" xfId="0" applyNumberFormat="1" applyFont="1" applyBorder="1"/>
    <xf numFmtId="41" fontId="11" fillId="0" borderId="70" xfId="0" applyNumberFormat="1" applyFont="1" applyBorder="1" applyAlignment="1">
      <alignment horizontal="center"/>
    </xf>
    <xf numFmtId="41" fontId="11" fillId="4" borderId="17" xfId="0" applyNumberFormat="1" applyFont="1" applyFill="1" applyBorder="1" applyAlignment="1">
      <alignment horizontal="center" vertical="center"/>
    </xf>
    <xf numFmtId="41" fontId="11" fillId="4" borderId="71" xfId="0" applyNumberFormat="1" applyFont="1" applyFill="1" applyBorder="1" applyAlignment="1">
      <alignment horizontal="center" vertical="center"/>
    </xf>
    <xf numFmtId="41" fontId="11" fillId="4" borderId="18" xfId="0" applyNumberFormat="1" applyFont="1" applyFill="1" applyBorder="1" applyAlignment="1">
      <alignment horizontal="center" vertical="center"/>
    </xf>
    <xf numFmtId="165" fontId="14" fillId="9" borderId="93" xfId="0" applyNumberFormat="1" applyFont="1" applyFill="1" applyBorder="1" applyAlignment="1">
      <alignment horizontal="center" vertical="center"/>
    </xf>
    <xf numFmtId="0" fontId="3" fillId="2" borderId="66" xfId="0" applyFont="1" applyFill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3" fillId="2" borderId="69" xfId="0" applyFont="1" applyFill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41" fontId="1" fillId="0" borderId="93" xfId="0" applyNumberFormat="1" applyFont="1" applyBorder="1" applyAlignment="1">
      <alignment horizontal="right" vertical="center"/>
    </xf>
    <xf numFmtId="0" fontId="1" fillId="3" borderId="14" xfId="0" applyFont="1" applyFill="1" applyBorder="1" applyAlignment="1">
      <alignment horizontal="center" vertical="center"/>
    </xf>
    <xf numFmtId="41" fontId="1" fillId="3" borderId="93" xfId="0" applyNumberFormat="1" applyFont="1" applyFill="1" applyBorder="1" applyAlignment="1">
      <alignment horizontal="right" vertical="center"/>
    </xf>
    <xf numFmtId="0" fontId="1" fillId="6" borderId="14" xfId="0" applyFont="1" applyFill="1" applyBorder="1" applyAlignment="1">
      <alignment horizontal="center" vertical="center"/>
    </xf>
    <xf numFmtId="41" fontId="1" fillId="6" borderId="13" xfId="0" applyNumberFormat="1" applyFont="1" applyFill="1" applyBorder="1" applyAlignment="1">
      <alignment horizontal="right" vertical="center"/>
    </xf>
    <xf numFmtId="0" fontId="3" fillId="5" borderId="15" xfId="0" applyFont="1" applyFill="1" applyBorder="1" applyAlignment="1">
      <alignment horizontal="center" vertical="center"/>
    </xf>
    <xf numFmtId="41" fontId="3" fillId="5" borderId="83" xfId="0" applyNumberFormat="1" applyFont="1" applyFill="1" applyBorder="1" applyAlignment="1">
      <alignment horizontal="right" vertical="center"/>
    </xf>
    <xf numFmtId="41" fontId="3" fillId="5" borderId="71" xfId="0" applyNumberFormat="1" applyFont="1" applyFill="1" applyBorder="1" applyAlignment="1">
      <alignment horizontal="right" vertical="center"/>
    </xf>
    <xf numFmtId="41" fontId="3" fillId="5" borderId="18" xfId="0" applyNumberFormat="1" applyFont="1" applyFill="1" applyBorder="1" applyAlignment="1">
      <alignment horizontal="right" vertical="center"/>
    </xf>
    <xf numFmtId="0" fontId="38" fillId="2" borderId="151" xfId="0" applyFont="1" applyFill="1" applyBorder="1" applyAlignment="1">
      <alignment horizontal="center" vertical="justify"/>
    </xf>
    <xf numFmtId="0" fontId="1" fillId="3" borderId="15" xfId="0" applyFont="1" applyFill="1" applyBorder="1" applyAlignment="1">
      <alignment horizontal="center" vertical="center"/>
    </xf>
    <xf numFmtId="41" fontId="1" fillId="3" borderId="83" xfId="0" applyNumberFormat="1" applyFont="1" applyFill="1" applyBorder="1" applyAlignment="1">
      <alignment horizontal="right" vertical="center"/>
    </xf>
    <xf numFmtId="41" fontId="1" fillId="3" borderId="70" xfId="0" applyNumberFormat="1" applyFont="1" applyFill="1" applyBorder="1" applyAlignment="1">
      <alignment horizontal="right" vertical="center"/>
    </xf>
    <xf numFmtId="41" fontId="1" fillId="3" borderId="71" xfId="0" applyNumberFormat="1" applyFont="1" applyFill="1" applyBorder="1" applyAlignment="1">
      <alignment horizontal="right" vertical="center"/>
    </xf>
    <xf numFmtId="41" fontId="1" fillId="3" borderId="27" xfId="0" applyNumberFormat="1" applyFont="1" applyFill="1" applyBorder="1" applyAlignment="1">
      <alignment horizontal="right" vertical="center"/>
    </xf>
    <xf numFmtId="41" fontId="1" fillId="3" borderId="128" xfId="0" applyNumberFormat="1" applyFont="1" applyFill="1" applyBorder="1" applyAlignment="1">
      <alignment horizontal="right" vertical="center"/>
    </xf>
    <xf numFmtId="41" fontId="1" fillId="0" borderId="77" xfId="0" applyNumberFormat="1" applyFont="1" applyBorder="1" applyAlignment="1">
      <alignment horizontal="right" vertical="center"/>
    </xf>
    <xf numFmtId="41" fontId="1" fillId="0" borderId="67" xfId="0" applyNumberFormat="1" applyFont="1" applyBorder="1" applyAlignment="1">
      <alignment horizontal="right" vertical="center"/>
    </xf>
    <xf numFmtId="41" fontId="1" fillId="0" borderId="103" xfId="0" applyNumberFormat="1" applyFont="1" applyBorder="1" applyAlignment="1">
      <alignment horizontal="right" vertical="center"/>
    </xf>
    <xf numFmtId="41" fontId="1" fillId="0" borderId="68" xfId="0" applyNumberFormat="1" applyFont="1" applyBorder="1" applyAlignment="1">
      <alignment horizontal="right" vertical="center"/>
    </xf>
    <xf numFmtId="41" fontId="1" fillId="0" borderId="91" xfId="0" applyNumberFormat="1" applyFont="1" applyBorder="1" applyAlignment="1">
      <alignment horizontal="right" vertical="center"/>
    </xf>
    <xf numFmtId="41" fontId="1" fillId="0" borderId="92" xfId="0" applyNumberFormat="1" applyFont="1" applyBorder="1" applyAlignment="1">
      <alignment horizontal="right" vertical="center"/>
    </xf>
    <xf numFmtId="41" fontId="1" fillId="3" borderId="12" xfId="0" applyNumberFormat="1" applyFont="1" applyFill="1" applyBorder="1" applyAlignment="1">
      <alignment horizontal="right" vertical="center"/>
    </xf>
    <xf numFmtId="41" fontId="1" fillId="0" borderId="12" xfId="0" applyNumberFormat="1" applyFont="1" applyBorder="1" applyAlignment="1">
      <alignment horizontal="right" vertical="center"/>
    </xf>
    <xf numFmtId="41" fontId="1" fillId="3" borderId="78" xfId="0" applyNumberFormat="1" applyFont="1" applyFill="1" applyBorder="1" applyAlignment="1">
      <alignment horizontal="right" vertical="center"/>
    </xf>
    <xf numFmtId="0" fontId="15" fillId="2" borderId="93" xfId="0" applyFont="1" applyFill="1" applyBorder="1" applyAlignment="1">
      <alignment horizontal="center"/>
    </xf>
    <xf numFmtId="3" fontId="11" fillId="0" borderId="14" xfId="1" applyNumberFormat="1" applyFont="1" applyBorder="1" applyAlignment="1">
      <alignment horizontal="center" vertical="center"/>
    </xf>
    <xf numFmtId="3" fontId="11" fillId="3" borderId="14" xfId="1" applyNumberFormat="1" applyFont="1" applyFill="1" applyBorder="1" applyAlignment="1">
      <alignment horizontal="center" vertical="center"/>
    </xf>
    <xf numFmtId="3" fontId="11" fillId="3" borderId="154" xfId="1" applyNumberFormat="1" applyFont="1" applyFill="1" applyBorder="1" applyAlignment="1">
      <alignment horizontal="center" vertical="center"/>
    </xf>
    <xf numFmtId="0" fontId="15" fillId="0" borderId="155" xfId="0" applyFont="1" applyBorder="1" applyAlignment="1">
      <alignment horizontal="center"/>
    </xf>
    <xf numFmtId="0" fontId="3" fillId="9" borderId="24" xfId="0" applyFont="1" applyFill="1" applyBorder="1" applyAlignment="1">
      <alignment horizontal="center" vertical="center" wrapText="1"/>
    </xf>
    <xf numFmtId="0" fontId="34" fillId="9" borderId="4" xfId="0" applyFont="1" applyFill="1" applyBorder="1" applyAlignment="1">
      <alignment horizontal="center" vertical="center" wrapText="1"/>
    </xf>
    <xf numFmtId="0" fontId="34" fillId="9" borderId="17" xfId="0" applyFont="1" applyFill="1" applyBorder="1" applyAlignment="1">
      <alignment horizontal="center" vertical="center" wrapText="1"/>
    </xf>
    <xf numFmtId="0" fontId="3" fillId="9" borderId="25" xfId="0" applyFont="1" applyFill="1" applyBorder="1" applyAlignment="1">
      <alignment horizontal="center" vertical="center" wrapText="1"/>
    </xf>
    <xf numFmtId="0" fontId="34" fillId="9" borderId="13" xfId="0" applyFont="1" applyFill="1" applyBorder="1" applyAlignment="1">
      <alignment horizontal="center" vertical="center" wrapText="1"/>
    </xf>
    <xf numFmtId="0" fontId="34" fillId="9" borderId="18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9" borderId="103" xfId="0" applyFont="1" applyFill="1" applyBorder="1" applyAlignment="1">
      <alignment horizontal="center" vertical="center" wrapText="1"/>
    </xf>
    <xf numFmtId="0" fontId="34" fillId="9" borderId="1" xfId="0" applyFont="1" applyFill="1" applyBorder="1" applyAlignment="1">
      <alignment horizontal="center" vertical="center" wrapText="1"/>
    </xf>
    <xf numFmtId="0" fontId="34" fillId="9" borderId="83" xfId="0" applyFont="1" applyFill="1" applyBorder="1" applyAlignment="1">
      <alignment horizontal="center" vertical="center" wrapText="1"/>
    </xf>
    <xf numFmtId="0" fontId="3" fillId="9" borderId="24" xfId="0" applyFont="1" applyFill="1" applyBorder="1" applyAlignment="1">
      <alignment horizontal="center" vertical="justify"/>
    </xf>
    <xf numFmtId="0" fontId="3" fillId="9" borderId="4" xfId="0" applyFont="1" applyFill="1" applyBorder="1" applyAlignment="1">
      <alignment horizontal="center" vertical="justify"/>
    </xf>
    <xf numFmtId="0" fontId="3" fillId="9" borderId="17" xfId="0" applyFont="1" applyFill="1" applyBorder="1" applyAlignment="1">
      <alignment horizontal="center" vertical="justify"/>
    </xf>
    <xf numFmtId="0" fontId="3" fillId="9" borderId="4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justify"/>
    </xf>
    <xf numFmtId="0" fontId="15" fillId="2" borderId="7" xfId="0" applyFont="1" applyFill="1" applyBorder="1" applyAlignment="1">
      <alignment horizontal="center" vertical="justify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3" xfId="0" applyFont="1" applyFill="1" applyBorder="1" applyAlignment="1">
      <alignment horizontal="center"/>
    </xf>
    <xf numFmtId="0" fontId="15" fillId="2" borderId="3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 vertical="justify"/>
    </xf>
    <xf numFmtId="0" fontId="15" fillId="2" borderId="0" xfId="0" applyFont="1" applyFill="1" applyAlignment="1">
      <alignment horizontal="center" vertical="justify"/>
    </xf>
    <xf numFmtId="0" fontId="15" fillId="2" borderId="29" xfId="0" applyFont="1" applyFill="1" applyBorder="1" applyAlignment="1">
      <alignment horizontal="center"/>
    </xf>
    <xf numFmtId="0" fontId="15" fillId="2" borderId="30" xfId="0" applyFont="1" applyFill="1" applyBorder="1" applyAlignment="1">
      <alignment horizontal="center"/>
    </xf>
    <xf numFmtId="0" fontId="15" fillId="2" borderId="31" xfId="0" applyFont="1" applyFill="1" applyBorder="1" applyAlignment="1">
      <alignment horizontal="center"/>
    </xf>
    <xf numFmtId="0" fontId="30" fillId="0" borderId="0" xfId="0" applyFont="1" applyAlignment="1">
      <alignment horizontal="center" vertical="center"/>
    </xf>
    <xf numFmtId="0" fontId="15" fillId="2" borderId="146" xfId="0" applyFont="1" applyFill="1" applyBorder="1" applyAlignment="1">
      <alignment horizontal="center"/>
    </xf>
    <xf numFmtId="0" fontId="15" fillId="2" borderId="145" xfId="0" applyFont="1" applyFill="1" applyBorder="1" applyAlignment="1">
      <alignment horizontal="center"/>
    </xf>
    <xf numFmtId="0" fontId="15" fillId="2" borderId="61" xfId="0" applyFont="1" applyFill="1" applyBorder="1" applyAlignment="1">
      <alignment horizontal="center"/>
    </xf>
    <xf numFmtId="0" fontId="15" fillId="2" borderId="147" xfId="0" applyFont="1" applyFill="1" applyBorder="1" applyAlignment="1">
      <alignment horizontal="center"/>
    </xf>
    <xf numFmtId="0" fontId="15" fillId="2" borderId="60" xfId="0" applyFont="1" applyFill="1" applyBorder="1" applyAlignment="1">
      <alignment horizontal="center"/>
    </xf>
    <xf numFmtId="0" fontId="15" fillId="2" borderId="72" xfId="0" applyFont="1" applyFill="1" applyBorder="1" applyAlignment="1">
      <alignment horizontal="center"/>
    </xf>
    <xf numFmtId="0" fontId="15" fillId="2" borderId="88" xfId="0" applyFont="1" applyFill="1" applyBorder="1" applyAlignment="1">
      <alignment horizontal="center"/>
    </xf>
    <xf numFmtId="0" fontId="15" fillId="2" borderId="131" xfId="0" applyFont="1" applyFill="1" applyBorder="1" applyAlignment="1">
      <alignment horizontal="center"/>
    </xf>
    <xf numFmtId="0" fontId="15" fillId="2" borderId="129" xfId="0" applyFont="1" applyFill="1" applyBorder="1" applyAlignment="1">
      <alignment horizontal="center"/>
    </xf>
    <xf numFmtId="0" fontId="15" fillId="2" borderId="127" xfId="0" applyFont="1" applyFill="1" applyBorder="1" applyAlignment="1">
      <alignment horizontal="center"/>
    </xf>
    <xf numFmtId="0" fontId="15" fillId="2" borderId="125" xfId="0" applyFont="1" applyFill="1" applyBorder="1" applyAlignment="1">
      <alignment horizontal="center"/>
    </xf>
    <xf numFmtId="0" fontId="14" fillId="2" borderId="125" xfId="0" applyFont="1" applyFill="1" applyBorder="1" applyAlignment="1">
      <alignment horizontal="center"/>
    </xf>
    <xf numFmtId="0" fontId="14" fillId="2" borderId="127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4" fillId="2" borderId="126" xfId="0" applyFont="1" applyFill="1" applyBorder="1" applyAlignment="1">
      <alignment horizontal="center"/>
    </xf>
    <xf numFmtId="0" fontId="14" fillId="2" borderId="45" xfId="0" applyFont="1" applyFill="1" applyBorder="1" applyAlignment="1">
      <alignment horizontal="center"/>
    </xf>
    <xf numFmtId="0" fontId="14" fillId="2" borderId="44" xfId="0" applyFont="1" applyFill="1" applyBorder="1" applyAlignment="1">
      <alignment horizontal="center"/>
    </xf>
    <xf numFmtId="0" fontId="14" fillId="2" borderId="46" xfId="0" applyFont="1" applyFill="1" applyBorder="1" applyAlignment="1">
      <alignment horizontal="center"/>
    </xf>
    <xf numFmtId="0" fontId="14" fillId="2" borderId="129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11" fillId="2" borderId="45" xfId="0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/>
    </xf>
    <xf numFmtId="0" fontId="11" fillId="2" borderId="46" xfId="0" applyFont="1" applyFill="1" applyBorder="1" applyAlignment="1">
      <alignment horizontal="center"/>
    </xf>
    <xf numFmtId="0" fontId="24" fillId="0" borderId="16" xfId="0" applyFont="1" applyBorder="1" applyAlignment="1">
      <alignment horizontal="left" wrapText="1"/>
    </xf>
    <xf numFmtId="0" fontId="24" fillId="0" borderId="0" xfId="0" applyFont="1" applyAlignment="1">
      <alignment horizontal="left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0" fontId="21" fillId="2" borderId="44" xfId="0" applyFont="1" applyFill="1" applyBorder="1" applyAlignment="1">
      <alignment horizontal="center" vertical="center"/>
    </xf>
    <xf numFmtId="0" fontId="21" fillId="2" borderId="45" xfId="0" applyFont="1" applyFill="1" applyBorder="1" applyAlignment="1">
      <alignment horizontal="center" vertical="center"/>
    </xf>
    <xf numFmtId="0" fontId="21" fillId="2" borderId="4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0" borderId="0" xfId="0" applyFont="1"/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1" fillId="2" borderId="31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1" fillId="3" borderId="72" xfId="0" applyFont="1" applyFill="1" applyBorder="1" applyAlignment="1">
      <alignment horizontal="center"/>
    </xf>
    <xf numFmtId="0" fontId="11" fillId="3" borderId="131" xfId="0" applyFont="1" applyFill="1" applyBorder="1" applyAlignment="1">
      <alignment horizontal="center"/>
    </xf>
    <xf numFmtId="0" fontId="9" fillId="0" borderId="0" xfId="0" applyFont="1" applyAlignment="1">
      <alignment horizontal="left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32" xfId="0" applyFont="1" applyFill="1" applyBorder="1" applyAlignment="1">
      <alignment horizontal="center" vertical="center"/>
    </xf>
    <xf numFmtId="0" fontId="14" fillId="2" borderId="33" xfId="0" applyFont="1" applyFill="1" applyBorder="1" applyAlignment="1">
      <alignment horizontal="center" vertical="center"/>
    </xf>
    <xf numFmtId="0" fontId="14" fillId="2" borderId="43" xfId="0" applyFont="1" applyFill="1" applyBorder="1" applyAlignment="1">
      <alignment horizontal="center" vertical="center"/>
    </xf>
    <xf numFmtId="0" fontId="13" fillId="2" borderId="44" xfId="0" applyFont="1" applyFill="1" applyBorder="1" applyAlignment="1">
      <alignment horizontal="center" vertical="center"/>
    </xf>
    <xf numFmtId="0" fontId="13" fillId="2" borderId="45" xfId="0" applyFont="1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3" fillId="9" borderId="85" xfId="0" applyFont="1" applyFill="1" applyBorder="1" applyAlignment="1">
      <alignment horizontal="center" vertical="center"/>
    </xf>
    <xf numFmtId="0" fontId="3" fillId="9" borderId="86" xfId="0" applyFont="1" applyFill="1" applyBorder="1" applyAlignment="1">
      <alignment horizontal="center" vertical="center"/>
    </xf>
    <xf numFmtId="0" fontId="3" fillId="9" borderId="50" xfId="0" applyFont="1" applyFill="1" applyBorder="1" applyAlignment="1">
      <alignment horizontal="center" vertical="center"/>
    </xf>
    <xf numFmtId="0" fontId="3" fillId="9" borderId="51" xfId="0" applyFont="1" applyFill="1" applyBorder="1" applyAlignment="1">
      <alignment horizontal="center" vertical="center"/>
    </xf>
    <xf numFmtId="0" fontId="3" fillId="9" borderId="52" xfId="0" applyFont="1" applyFill="1" applyBorder="1" applyAlignment="1">
      <alignment horizontal="center" vertical="center"/>
    </xf>
    <xf numFmtId="0" fontId="14" fillId="9" borderId="5" xfId="0" applyFont="1" applyFill="1" applyBorder="1" applyAlignment="1">
      <alignment horizontal="center" vertical="center"/>
    </xf>
    <xf numFmtId="0" fontId="3" fillId="9" borderId="66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3" fillId="9" borderId="139" xfId="0" applyFont="1" applyFill="1" applyBorder="1" applyAlignment="1">
      <alignment horizontal="center" vertical="center"/>
    </xf>
    <xf numFmtId="0" fontId="3" fillId="9" borderId="140" xfId="0" applyFont="1" applyFill="1" applyBorder="1" applyAlignment="1">
      <alignment horizontal="center" vertical="center"/>
    </xf>
    <xf numFmtId="0" fontId="3" fillId="9" borderId="141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4" fillId="9" borderId="18" xfId="0" applyFont="1" applyFill="1" applyBorder="1" applyAlignment="1">
      <alignment horizontal="center" vertical="center"/>
    </xf>
    <xf numFmtId="0" fontId="15" fillId="2" borderId="53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/>
    </xf>
    <xf numFmtId="0" fontId="15" fillId="2" borderId="59" xfId="0" applyFont="1" applyFill="1" applyBorder="1" applyAlignment="1">
      <alignment horizontal="center" vertical="center"/>
    </xf>
    <xf numFmtId="0" fontId="15" fillId="2" borderId="61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 wrapText="1"/>
    </xf>
    <xf numFmtId="0" fontId="15" fillId="2" borderId="5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56" xfId="0" applyFont="1" applyFill="1" applyBorder="1" applyAlignment="1">
      <alignment horizontal="center" vertical="center"/>
    </xf>
    <xf numFmtId="0" fontId="15" fillId="2" borderId="57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60" xfId="0" applyFont="1" applyFill="1" applyBorder="1" applyAlignment="1">
      <alignment horizontal="center" vertical="center"/>
    </xf>
    <xf numFmtId="0" fontId="15" fillId="2" borderId="5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0" borderId="10" xfId="0" applyFont="1" applyBorder="1" applyAlignment="1">
      <alignment horizontal="center"/>
    </xf>
    <xf numFmtId="0" fontId="15" fillId="2" borderId="28" xfId="0" applyFont="1" applyFill="1" applyBorder="1" applyAlignment="1">
      <alignment horizontal="center" vertical="center"/>
    </xf>
    <xf numFmtId="0" fontId="15" fillId="2" borderId="35" xfId="0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 wrapText="1"/>
    </xf>
    <xf numFmtId="0" fontId="15" fillId="2" borderId="44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15" fillId="2" borderId="46" xfId="0" applyFont="1" applyFill="1" applyBorder="1" applyAlignment="1">
      <alignment horizontal="center" vertical="center"/>
    </xf>
    <xf numFmtId="0" fontId="15" fillId="2" borderId="144" xfId="0" applyFont="1" applyFill="1" applyBorder="1" applyAlignment="1">
      <alignment horizontal="center" vertical="center"/>
    </xf>
    <xf numFmtId="0" fontId="15" fillId="2" borderId="145" xfId="0" applyFont="1" applyFill="1" applyBorder="1" applyAlignment="1">
      <alignment horizontal="center" vertical="center"/>
    </xf>
    <xf numFmtId="0" fontId="15" fillId="2" borderId="63" xfId="0" applyFont="1" applyFill="1" applyBorder="1" applyAlignment="1">
      <alignment horizontal="center" vertical="center"/>
    </xf>
    <xf numFmtId="0" fontId="15" fillId="2" borderId="64" xfId="0" applyFont="1" applyFill="1" applyBorder="1" applyAlignment="1">
      <alignment horizontal="center" vertical="center"/>
    </xf>
    <xf numFmtId="0" fontId="15" fillId="2" borderId="65" xfId="0" applyFont="1" applyFill="1" applyBorder="1" applyAlignment="1">
      <alignment horizontal="center" vertical="center"/>
    </xf>
    <xf numFmtId="0" fontId="15" fillId="2" borderId="142" xfId="0" applyFont="1" applyFill="1" applyBorder="1" applyAlignment="1">
      <alignment horizontal="center" vertical="center" wrapText="1"/>
    </xf>
    <xf numFmtId="0" fontId="15" fillId="2" borderId="82" xfId="0" applyFont="1" applyFill="1" applyBorder="1" applyAlignment="1">
      <alignment horizontal="center" vertical="center"/>
    </xf>
    <xf numFmtId="0" fontId="15" fillId="2" borderId="126" xfId="0" applyFont="1" applyFill="1" applyBorder="1" applyAlignment="1">
      <alignment horizontal="center" vertical="center"/>
    </xf>
    <xf numFmtId="0" fontId="15" fillId="2" borderId="125" xfId="0" applyFont="1" applyFill="1" applyBorder="1" applyAlignment="1">
      <alignment horizontal="center" vertical="center"/>
    </xf>
    <xf numFmtId="0" fontId="15" fillId="2" borderId="143" xfId="0" applyFont="1" applyFill="1" applyBorder="1" applyAlignment="1">
      <alignment horizontal="center" vertical="center"/>
    </xf>
    <xf numFmtId="0" fontId="15" fillId="2" borderId="127" xfId="0" applyFont="1" applyFill="1" applyBorder="1" applyAlignment="1">
      <alignment horizontal="center" vertical="center"/>
    </xf>
    <xf numFmtId="0" fontId="15" fillId="2" borderId="83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71" xfId="0" applyFont="1" applyFill="1" applyBorder="1" applyAlignment="1">
      <alignment horizontal="center" vertical="center"/>
    </xf>
    <xf numFmtId="0" fontId="24" fillId="0" borderId="7" xfId="0" applyFont="1" applyBorder="1" applyAlignment="1">
      <alignment horizontal="left" vertical="center" wrapText="1"/>
    </xf>
    <xf numFmtId="0" fontId="36" fillId="2" borderId="54" xfId="0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center" vertical="center"/>
    </xf>
    <xf numFmtId="0" fontId="36" fillId="2" borderId="19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/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3" fillId="2" borderId="44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3" fillId="2" borderId="62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/>
    </xf>
    <xf numFmtId="0" fontId="3" fillId="2" borderId="55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wrapText="1"/>
    </xf>
    <xf numFmtId="0" fontId="3" fillId="2" borderId="21" xfId="0" applyFont="1" applyFill="1" applyBorder="1" applyAlignment="1">
      <alignment horizontal="center"/>
    </xf>
    <xf numFmtId="0" fontId="13" fillId="2" borderId="54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left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126" xfId="0" applyFont="1" applyFill="1" applyBorder="1" applyAlignment="1">
      <alignment horizontal="center"/>
    </xf>
    <xf numFmtId="0" fontId="3" fillId="2" borderId="143" xfId="0" applyFont="1" applyFill="1" applyBorder="1" applyAlignment="1">
      <alignment horizontal="center"/>
    </xf>
    <xf numFmtId="0" fontId="3" fillId="2" borderId="152" xfId="0" applyFont="1" applyFill="1" applyBorder="1" applyAlignment="1">
      <alignment horizontal="center"/>
    </xf>
    <xf numFmtId="0" fontId="3" fillId="2" borderId="125" xfId="0" applyFont="1" applyFill="1" applyBorder="1" applyAlignment="1">
      <alignment horizontal="center"/>
    </xf>
    <xf numFmtId="0" fontId="3" fillId="2" borderId="127" xfId="0" applyFont="1" applyFill="1" applyBorder="1" applyAlignment="1">
      <alignment horizontal="center"/>
    </xf>
    <xf numFmtId="0" fontId="3" fillId="2" borderId="153" xfId="0" applyFont="1" applyFill="1" applyBorder="1" applyAlignment="1">
      <alignment horizontal="center"/>
    </xf>
    <xf numFmtId="0" fontId="3" fillId="2" borderId="95" xfId="0" applyFont="1" applyFill="1" applyBorder="1" applyAlignment="1">
      <alignment horizontal="center"/>
    </xf>
    <xf numFmtId="0" fontId="9" fillId="6" borderId="0" xfId="0" applyFont="1" applyFill="1" applyAlignment="1">
      <alignment horizontal="left" vertical="center" wrapText="1"/>
    </xf>
    <xf numFmtId="0" fontId="3" fillId="2" borderId="53" xfId="0" applyFont="1" applyFill="1" applyBorder="1" applyAlignment="1">
      <alignment horizontal="center"/>
    </xf>
    <xf numFmtId="0" fontId="3" fillId="2" borderId="55" xfId="0" applyFont="1" applyFill="1" applyBorder="1" applyAlignment="1">
      <alignment horizontal="center"/>
    </xf>
    <xf numFmtId="0" fontId="3" fillId="2" borderId="126" xfId="0" applyFont="1" applyFill="1" applyBorder="1" applyAlignment="1">
      <alignment horizontal="center" vertical="center"/>
    </xf>
    <xf numFmtId="0" fontId="3" fillId="2" borderId="143" xfId="0" applyFont="1" applyFill="1" applyBorder="1" applyAlignment="1">
      <alignment horizontal="center" vertical="center"/>
    </xf>
    <xf numFmtId="0" fontId="3" fillId="2" borderId="152" xfId="0" applyFont="1" applyFill="1" applyBorder="1" applyAlignment="1">
      <alignment horizontal="center" vertical="center"/>
    </xf>
    <xf numFmtId="0" fontId="3" fillId="2" borderId="125" xfId="0" applyFont="1" applyFill="1" applyBorder="1" applyAlignment="1">
      <alignment horizontal="center" vertical="center"/>
    </xf>
    <xf numFmtId="0" fontId="3" fillId="2" borderId="127" xfId="0" applyFont="1" applyFill="1" applyBorder="1" applyAlignment="1">
      <alignment horizontal="center" vertical="center"/>
    </xf>
    <xf numFmtId="0" fontId="3" fillId="2" borderId="153" xfId="0" applyFont="1" applyFill="1" applyBorder="1" applyAlignment="1">
      <alignment horizontal="center" vertical="center"/>
    </xf>
    <xf numFmtId="0" fontId="3" fillId="2" borderId="95" xfId="0" applyFont="1" applyFill="1" applyBorder="1" applyAlignment="1">
      <alignment horizontal="center" vertical="center"/>
    </xf>
    <xf numFmtId="0" fontId="1" fillId="4" borderId="2" xfId="0" applyFont="1" applyFill="1" applyBorder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0" fontId="35" fillId="6" borderId="0" xfId="0" applyFont="1" applyFill="1" applyAlignment="1">
      <alignment horizontal="left"/>
    </xf>
    <xf numFmtId="169" fontId="35" fillId="0" borderId="86" xfId="0" applyNumberFormat="1" applyFont="1" applyBorder="1" applyAlignment="1">
      <alignment horizontal="right"/>
    </xf>
    <xf numFmtId="169" fontId="1" fillId="5" borderId="89" xfId="0" applyNumberFormat="1" applyFont="1" applyFill="1" applyBorder="1" applyAlignment="1">
      <alignment horizontal="right"/>
    </xf>
    <xf numFmtId="169" fontId="1" fillId="5" borderId="90" xfId="0" applyNumberFormat="1" applyFont="1" applyFill="1" applyBorder="1" applyAlignment="1">
      <alignment horizontal="right"/>
    </xf>
    <xf numFmtId="0" fontId="1" fillId="4" borderId="2" xfId="0" applyFont="1" applyFill="1" applyBorder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69" fontId="1" fillId="0" borderId="86" xfId="0" applyNumberFormat="1" applyFont="1" applyBorder="1" applyAlignment="1">
      <alignment horizontal="right"/>
    </xf>
    <xf numFmtId="0" fontId="35" fillId="6" borderId="0" xfId="0" applyFont="1" applyFill="1" applyAlignment="1">
      <alignment horizontal="left"/>
    </xf>
    <xf numFmtId="0" fontId="1" fillId="4" borderId="2" xfId="0" applyFont="1" applyFill="1" applyBorder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69" fontId="1" fillId="0" borderId="86" xfId="0" applyNumberFormat="1" applyFont="1" applyBorder="1" applyAlignment="1">
      <alignment horizontal="right"/>
    </xf>
    <xf numFmtId="0" fontId="35" fillId="6" borderId="0" xfId="0" applyFont="1" applyFill="1" applyAlignment="1">
      <alignment horizontal="left"/>
    </xf>
    <xf numFmtId="0" fontId="1" fillId="4" borderId="2" xfId="0" applyFont="1" applyFill="1" applyBorder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69" fontId="1" fillId="0" borderId="86" xfId="0" applyNumberFormat="1" applyFont="1" applyBorder="1" applyAlignment="1">
      <alignment horizontal="right"/>
    </xf>
    <xf numFmtId="0" fontId="35" fillId="6" borderId="0" xfId="0" applyFont="1" applyFill="1" applyAlignment="1">
      <alignment horizontal="left"/>
    </xf>
    <xf numFmtId="169" fontId="1" fillId="5" borderId="89" xfId="0" applyNumberFormat="1" applyFont="1" applyFill="1" applyBorder="1" applyAlignment="1">
      <alignment horizontal="right"/>
    </xf>
    <xf numFmtId="169" fontId="1" fillId="5" borderId="90" xfId="0" applyNumberFormat="1" applyFont="1" applyFill="1" applyBorder="1" applyAlignment="1">
      <alignment horizontal="right"/>
    </xf>
  </cellXfs>
  <cellStyles count="6">
    <cellStyle name="Millares" xfId="1" builtinId="3"/>
    <cellStyle name="Millares 2" xfId="4" xr:uid="{189178AF-23F8-4618-83F2-B65277FD4011}"/>
    <cellStyle name="Normal" xfId="0" builtinId="0"/>
    <cellStyle name="Porcentaje" xfId="2" builtinId="5"/>
    <cellStyle name="Porcentaje 2" xfId="3" xr:uid="{00000000-0005-0000-0000-000003000000}"/>
    <cellStyle name="Porcentaje 2 2" xfId="5" xr:uid="{E804072C-3790-43A3-B843-C2518FFD61A6}"/>
  </cellStyles>
  <dxfs count="0"/>
  <tableStyles count="0" defaultTableStyle="TableStyleMedium9" defaultPivotStyle="PivotStyleLight16"/>
  <colors>
    <mruColors>
      <color rgb="FFFFE0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0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7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1209096</xdr:colOff>
      <xdr:row>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58FE18-58E7-4142-93AB-88838191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7096" cy="116378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</xdr:colOff>
      <xdr:row>0</xdr:row>
      <xdr:rowOff>85725</xdr:rowOff>
    </xdr:from>
    <xdr:to>
      <xdr:col>20</xdr:col>
      <xdr:colOff>390525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8572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483947-0359-448C-980B-4540E2BD4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82550"/>
          <a:ext cx="36195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19050</xdr:colOff>
      <xdr:row>0</xdr:row>
      <xdr:rowOff>85725</xdr:rowOff>
    </xdr:from>
    <xdr:to>
      <xdr:col>20</xdr:col>
      <xdr:colOff>381000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85725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</xdr:colOff>
      <xdr:row>0</xdr:row>
      <xdr:rowOff>66675</xdr:rowOff>
    </xdr:from>
    <xdr:to>
      <xdr:col>18</xdr:col>
      <xdr:colOff>368300</xdr:colOff>
      <xdr:row>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66675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93501-7817-4F04-B8FF-D07734C30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900" y="76200"/>
          <a:ext cx="336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47625</xdr:colOff>
      <xdr:row>0</xdr:row>
      <xdr:rowOff>76200</xdr:rowOff>
    </xdr:from>
    <xdr:to>
      <xdr:col>18</xdr:col>
      <xdr:colOff>381000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76200"/>
          <a:ext cx="3333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108842</xdr:colOff>
      <xdr:row>70</xdr:row>
      <xdr:rowOff>63500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9D3A4E3-9135-4A98-8A24-818D8401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28842" cy="1097395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9525</xdr:colOff>
      <xdr:row>0</xdr:row>
      <xdr:rowOff>66675</xdr:rowOff>
    </xdr:from>
    <xdr:to>
      <xdr:col>18</xdr:col>
      <xdr:colOff>409575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66675"/>
          <a:ext cx="400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819150</xdr:colOff>
      <xdr:row>0</xdr:row>
      <xdr:rowOff>38100</xdr:rowOff>
    </xdr:from>
    <xdr:to>
      <xdr:col>4</xdr:col>
      <xdr:colOff>1225550</xdr:colOff>
      <xdr:row>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381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828675</xdr:colOff>
      <xdr:row>2</xdr:row>
      <xdr:rowOff>57150</xdr:rowOff>
    </xdr:from>
    <xdr:to>
      <xdr:col>4</xdr:col>
      <xdr:colOff>1238250</xdr:colOff>
      <xdr:row>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381000"/>
          <a:ext cx="409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942975</xdr:colOff>
      <xdr:row>2</xdr:row>
      <xdr:rowOff>38100</xdr:rowOff>
    </xdr:from>
    <xdr:to>
      <xdr:col>4</xdr:col>
      <xdr:colOff>1257300</xdr:colOff>
      <xdr:row>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36195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904875</xdr:colOff>
      <xdr:row>2</xdr:row>
      <xdr:rowOff>85725</xdr:rowOff>
    </xdr:from>
    <xdr:to>
      <xdr:col>4</xdr:col>
      <xdr:colOff>1206500</xdr:colOff>
      <xdr:row>4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409575"/>
          <a:ext cx="304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895350</xdr:colOff>
      <xdr:row>2</xdr:row>
      <xdr:rowOff>57150</xdr:rowOff>
    </xdr:from>
    <xdr:to>
      <xdr:col>4</xdr:col>
      <xdr:colOff>1225550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38100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1209675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76200</xdr:rowOff>
    </xdr:from>
    <xdr:to>
      <xdr:col>4</xdr:col>
      <xdr:colOff>1206500</xdr:colOff>
      <xdr:row>4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00050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2</xdr:row>
      <xdr:rowOff>57150</xdr:rowOff>
    </xdr:from>
    <xdr:to>
      <xdr:col>4</xdr:col>
      <xdr:colOff>1219200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397914</xdr:colOff>
      <xdr:row>70</xdr:row>
      <xdr:rowOff>15315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34D823-E6B8-4827-BD98-A568776B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17914" cy="109410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371475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952500</xdr:colOff>
      <xdr:row>2</xdr:row>
      <xdr:rowOff>57150</xdr:rowOff>
    </xdr:from>
    <xdr:to>
      <xdr:col>4</xdr:col>
      <xdr:colOff>1257300</xdr:colOff>
      <xdr:row>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381000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1933575</xdr:colOff>
      <xdr:row>2</xdr:row>
      <xdr:rowOff>371475</xdr:rowOff>
    </xdr:from>
    <xdr:to>
      <xdr:col>20</xdr:col>
      <xdr:colOff>368300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1238250</xdr:colOff>
      <xdr:row>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2</xdr:row>
      <xdr:rowOff>0</xdr:rowOff>
    </xdr:from>
    <xdr:to>
      <xdr:col>4</xdr:col>
      <xdr:colOff>1238250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330200"/>
          <a:ext cx="352425" cy="35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866775</xdr:colOff>
      <xdr:row>0</xdr:row>
      <xdr:rowOff>104775</xdr:rowOff>
    </xdr:from>
    <xdr:to>
      <xdr:col>4</xdr:col>
      <xdr:colOff>1206500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4775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0</xdr:row>
      <xdr:rowOff>85725</xdr:rowOff>
    </xdr:from>
    <xdr:to>
      <xdr:col>4</xdr:col>
      <xdr:colOff>1219200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85725"/>
          <a:ext cx="342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114300</xdr:rowOff>
    </xdr:from>
    <xdr:to>
      <xdr:col>4</xdr:col>
      <xdr:colOff>1244600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276225"/>
          <a:ext cx="406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885825</xdr:colOff>
      <xdr:row>1</xdr:row>
      <xdr:rowOff>152400</xdr:rowOff>
    </xdr:from>
    <xdr:to>
      <xdr:col>4</xdr:col>
      <xdr:colOff>1238250</xdr:colOff>
      <xdr:row>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314325"/>
          <a:ext cx="3524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933450</xdr:colOff>
      <xdr:row>2</xdr:row>
      <xdr:rowOff>28575</xdr:rowOff>
    </xdr:from>
    <xdr:to>
      <xdr:col>4</xdr:col>
      <xdr:colOff>1257300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2425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163719</xdr:colOff>
      <xdr:row>70</xdr:row>
      <xdr:rowOff>7711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4E1893-8895-49F2-8533-AAD849C3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83719" cy="1112021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10877550</xdr:colOff>
      <xdr:row>2</xdr:row>
      <xdr:rowOff>2085975</xdr:rowOff>
    </xdr:from>
    <xdr:to>
      <xdr:col>21</xdr:col>
      <xdr:colOff>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0" y="48577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876300</xdr:colOff>
      <xdr:row>2</xdr:row>
      <xdr:rowOff>19050</xdr:rowOff>
    </xdr:from>
    <xdr:to>
      <xdr:col>4</xdr:col>
      <xdr:colOff>1244600</xdr:colOff>
      <xdr:row>4</xdr:row>
      <xdr:rowOff>19050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34290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63500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9275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0</xdr:row>
      <xdr:rowOff>66675</xdr:rowOff>
    </xdr:from>
    <xdr:to>
      <xdr:col>9</xdr:col>
      <xdr:colOff>787400</xdr:colOff>
      <xdr:row>2</xdr:row>
      <xdr:rowOff>82550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6667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342900</xdr:colOff>
      <xdr:row>3</xdr:row>
      <xdr:rowOff>66675</xdr:rowOff>
    </xdr:from>
    <xdr:to>
      <xdr:col>25</xdr:col>
      <xdr:colOff>63500</xdr:colOff>
      <xdr:row>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1700" y="5905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9</xdr:col>
      <xdr:colOff>749300</xdr:colOff>
      <xdr:row>2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85725"/>
          <a:ext cx="3143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28575"/>
          <a:ext cx="4191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0</xdr:row>
      <xdr:rowOff>28575</xdr:rowOff>
    </xdr:from>
    <xdr:to>
      <xdr:col>19</xdr:col>
      <xdr:colOff>419100</xdr:colOff>
      <xdr:row>2</xdr:row>
      <xdr:rowOff>120650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9706" y="28575"/>
          <a:ext cx="419100" cy="46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171450</xdr:colOff>
      <xdr:row>0</xdr:row>
      <xdr:rowOff>28575</xdr:rowOff>
    </xdr:from>
    <xdr:to>
      <xdr:col>14</xdr:col>
      <xdr:colOff>533400</xdr:colOff>
      <xdr:row>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14</xdr:col>
      <xdr:colOff>552450</xdr:colOff>
      <xdr:row>3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38100</xdr:rowOff>
    </xdr:from>
    <xdr:to>
      <xdr:col>14</xdr:col>
      <xdr:colOff>581025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299357</xdr:colOff>
      <xdr:row>1</xdr:row>
      <xdr:rowOff>85724</xdr:rowOff>
    </xdr:from>
    <xdr:to>
      <xdr:col>13</xdr:col>
      <xdr:colOff>885826</xdr:colOff>
      <xdr:row>3</xdr:row>
      <xdr:rowOff>244928</xdr:rowOff>
    </xdr:to>
    <xdr:pic>
      <xdr:nvPicPr>
        <xdr:cNvPr id="9228" name="Picture 2">
          <a:extLst>
            <a:ext uri="{FF2B5EF4-FFF2-40B4-BE49-F238E27FC236}">
              <a16:creationId xmlns:a16="http://schemas.microsoft.com/office/drawing/2014/main" id="{00000000-0008-0000-0400-00000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7357" y="85724"/>
          <a:ext cx="583294" cy="621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</xdr:colOff>
      <xdr:row>0</xdr:row>
      <xdr:rowOff>47625</xdr:rowOff>
    </xdr:from>
    <xdr:to>
      <xdr:col>14</xdr:col>
      <xdr:colOff>438150</xdr:colOff>
      <xdr:row>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47625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200025</xdr:colOff>
      <xdr:row>0</xdr:row>
      <xdr:rowOff>28575</xdr:rowOff>
    </xdr:from>
    <xdr:to>
      <xdr:col>14</xdr:col>
      <xdr:colOff>561975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28575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228600</xdr:colOff>
      <xdr:row>0</xdr:row>
      <xdr:rowOff>38100</xdr:rowOff>
    </xdr:from>
    <xdr:to>
      <xdr:col>14</xdr:col>
      <xdr:colOff>673100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381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</xdr:row>
      <xdr:rowOff>0</xdr:rowOff>
    </xdr:from>
    <xdr:to>
      <xdr:col>14</xdr:col>
      <xdr:colOff>381000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200" y="571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33618</xdr:colOff>
      <xdr:row>0</xdr:row>
      <xdr:rowOff>55656</xdr:rowOff>
    </xdr:from>
    <xdr:to>
      <xdr:col>14</xdr:col>
      <xdr:colOff>405093</xdr:colOff>
      <xdr:row>2</xdr:row>
      <xdr:rowOff>173131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7294" y="55656"/>
          <a:ext cx="371475" cy="35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0</xdr:row>
      <xdr:rowOff>76200</xdr:rowOff>
    </xdr:from>
    <xdr:to>
      <xdr:col>10</xdr:col>
      <xdr:colOff>898072</xdr:colOff>
      <xdr:row>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5471" y="76200"/>
          <a:ext cx="491672" cy="506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76200</xdr:rowOff>
    </xdr:from>
    <xdr:to>
      <xdr:col>10</xdr:col>
      <xdr:colOff>866775</xdr:colOff>
      <xdr:row>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7620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352425</xdr:colOff>
      <xdr:row>0</xdr:row>
      <xdr:rowOff>95250</xdr:rowOff>
    </xdr:from>
    <xdr:to>
      <xdr:col>10</xdr:col>
      <xdr:colOff>876300</xdr:colOff>
      <xdr:row>2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4650" y="95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371475</xdr:colOff>
      <xdr:row>1</xdr:row>
      <xdr:rowOff>66675</xdr:rowOff>
    </xdr:from>
    <xdr:to>
      <xdr:col>10</xdr:col>
      <xdr:colOff>844550</xdr:colOff>
      <xdr:row>3</xdr:row>
      <xdr:rowOff>82550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28600"/>
          <a:ext cx="476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638175</xdr:colOff>
      <xdr:row>1</xdr:row>
      <xdr:rowOff>66675</xdr:rowOff>
    </xdr:from>
    <xdr:to>
      <xdr:col>8</xdr:col>
      <xdr:colOff>1092200</xdr:colOff>
      <xdr:row>4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12382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244928</xdr:colOff>
      <xdr:row>0</xdr:row>
      <xdr:rowOff>200932</xdr:rowOff>
    </xdr:from>
    <xdr:to>
      <xdr:col>13</xdr:col>
      <xdr:colOff>802821</xdr:colOff>
      <xdr:row>3</xdr:row>
      <xdr:rowOff>54720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6C1E94-9324-4D49-B090-CADE0EBC7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49" y="200932"/>
          <a:ext cx="557893" cy="61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419100</xdr:colOff>
      <xdr:row>0</xdr:row>
      <xdr:rowOff>114300</xdr:rowOff>
    </xdr:from>
    <xdr:to>
      <xdr:col>8</xdr:col>
      <xdr:colOff>1035050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57150"/>
          <a:ext cx="6191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1</xdr:row>
      <xdr:rowOff>38100</xdr:rowOff>
    </xdr:from>
    <xdr:to>
      <xdr:col>9</xdr:col>
      <xdr:colOff>0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95250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1</xdr:row>
      <xdr:rowOff>76200</xdr:rowOff>
    </xdr:from>
    <xdr:to>
      <xdr:col>8</xdr:col>
      <xdr:colOff>1104900</xdr:colOff>
      <xdr:row>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33350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285750</xdr:colOff>
      <xdr:row>1</xdr:row>
      <xdr:rowOff>0</xdr:rowOff>
    </xdr:from>
    <xdr:to>
      <xdr:col>13</xdr:col>
      <xdr:colOff>846818</xdr:colOff>
      <xdr:row>4</xdr:row>
      <xdr:rowOff>30681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A03CD3-6A5A-471E-BFDC-035F4E707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13429" y="204107"/>
          <a:ext cx="561068" cy="615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314325</xdr:colOff>
      <xdr:row>0</xdr:row>
      <xdr:rowOff>85725</xdr:rowOff>
    </xdr:from>
    <xdr:to>
      <xdr:col>13</xdr:col>
      <xdr:colOff>923925</xdr:colOff>
      <xdr:row>3</xdr:row>
      <xdr:rowOff>38100</xdr:rowOff>
    </xdr:to>
    <xdr:pic>
      <xdr:nvPicPr>
        <xdr:cNvPr id="7404" name="Picture 1">
          <a:extLst>
            <a:ext uri="{FF2B5EF4-FFF2-40B4-BE49-F238E27FC236}">
              <a16:creationId xmlns:a16="http://schemas.microsoft.com/office/drawing/2014/main" id="{00000000-0008-0000-0700-0000E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5725"/>
          <a:ext cx="6096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9525</xdr:colOff>
      <xdr:row>0</xdr:row>
      <xdr:rowOff>76200</xdr:rowOff>
    </xdr:from>
    <xdr:to>
      <xdr:col>20</xdr:col>
      <xdr:colOff>368300</xdr:colOff>
      <xdr:row>3</xdr:row>
      <xdr:rowOff>6350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76200"/>
          <a:ext cx="361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"/>
  <sheetViews>
    <sheetView view="pageBreakPreview" zoomScale="55" zoomScaleNormal="40" zoomScaleSheetLayoutView="55" workbookViewId="0"/>
  </sheetViews>
  <sheetFormatPr baseColWidth="10" defaultRowHeight="13" x14ac:dyDescent="0.3"/>
  <cols>
    <col min="10" max="10" width="17.6328125" customWidth="1"/>
  </cols>
  <sheetData>
    <row r="1" spans="1:1" x14ac:dyDescent="0.3">
      <c r="A1" s="123"/>
    </row>
  </sheetData>
  <pageMargins left="0.70866141732283472" right="0.70866141732283472" top="0.74803149606299213" bottom="0.74803149606299213" header="0.31496062992125984" footer="0.31496062992125984"/>
  <pageSetup scale="7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codeName="Hoja10">
    <pageSetUpPr fitToPage="1"/>
  </sheetPr>
  <dimension ref="A1:W202"/>
  <sheetViews>
    <sheetView showGridLines="0" view="pageBreakPreview" zoomScaleNormal="75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4.54296875" style="25" customWidth="1"/>
    <col min="5" max="6" width="7.1796875" style="25" customWidth="1"/>
    <col min="7" max="7" width="9.6328125" style="25" bestFit="1" customWidth="1"/>
    <col min="8" max="8" width="9.36328125" style="25" bestFit="1" customWidth="1"/>
    <col min="9" max="10" width="8.26953125" style="25" bestFit="1" customWidth="1"/>
    <col min="11" max="11" width="7.7265625" style="25" bestFit="1" customWidth="1"/>
    <col min="12" max="12" width="8.26953125" style="25" bestFit="1" customWidth="1"/>
    <col min="13" max="13" width="8" style="25" bestFit="1" customWidth="1"/>
    <col min="14" max="14" width="7.7265625" style="25" bestFit="1" customWidth="1"/>
    <col min="15" max="16" width="8" style="25" bestFit="1" customWidth="1"/>
    <col min="17" max="17" width="7.7265625" style="25" bestFit="1" customWidth="1"/>
    <col min="18" max="18" width="8" style="25" bestFit="1" customWidth="1"/>
    <col min="19" max="19" width="11.1796875" style="25" bestFit="1" customWidth="1"/>
    <col min="20" max="20" width="9.36328125" style="25" bestFit="1" customWidth="1"/>
    <col min="21" max="21" width="10.08984375" style="25" bestFit="1" customWidth="1"/>
    <col min="22" max="22" width="7.8164062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649" t="s">
        <v>56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</row>
    <row r="3" spans="1:22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</row>
    <row r="4" spans="1:22" ht="12" customHeight="1" x14ac:dyDescent="0.25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</row>
    <row r="5" spans="1:22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</row>
    <row r="6" spans="1:22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  <c r="T6" s="652"/>
      <c r="U6" s="652"/>
    </row>
    <row r="7" spans="1:22" ht="12" customHeight="1" x14ac:dyDescent="0.25">
      <c r="A7" s="648" t="s">
        <v>38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648"/>
    </row>
    <row r="8" spans="1:22" ht="12" customHeight="1" x14ac:dyDescent="0.25">
      <c r="A8" s="648"/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  <c r="T8" s="648"/>
      <c r="U8" s="648"/>
    </row>
    <row r="9" spans="1:22" ht="12" customHeight="1" x14ac:dyDescent="0.25">
      <c r="A9" s="648"/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  <c r="T9" s="648"/>
      <c r="U9" s="648"/>
    </row>
    <row r="10" spans="1:22" ht="12" customHeight="1" thickBot="1" x14ac:dyDescent="0.3">
      <c r="A10" s="253"/>
      <c r="B10" s="253"/>
      <c r="C10" s="253"/>
      <c r="D10" s="253"/>
      <c r="E10" s="254">
        <v>2</v>
      </c>
      <c r="F10" s="254">
        <v>3</v>
      </c>
      <c r="G10" s="254">
        <v>4</v>
      </c>
      <c r="H10" s="254">
        <v>5</v>
      </c>
      <c r="I10" s="254">
        <v>6</v>
      </c>
      <c r="J10" s="254">
        <v>7</v>
      </c>
      <c r="K10" s="254">
        <v>8</v>
      </c>
      <c r="L10" s="254">
        <v>9</v>
      </c>
      <c r="M10" s="254">
        <v>10</v>
      </c>
      <c r="N10" s="254">
        <v>11</v>
      </c>
      <c r="O10" s="254">
        <v>12</v>
      </c>
      <c r="P10" s="254">
        <v>13</v>
      </c>
      <c r="Q10" s="254">
        <v>14</v>
      </c>
      <c r="R10" s="254">
        <v>15</v>
      </c>
      <c r="S10" s="254">
        <v>16</v>
      </c>
      <c r="T10" s="254">
        <v>17</v>
      </c>
      <c r="U10" s="253"/>
    </row>
    <row r="11" spans="1:22" ht="11.15" customHeight="1" x14ac:dyDescent="0.25">
      <c r="A11" s="654" t="s">
        <v>39</v>
      </c>
      <c r="B11" s="655"/>
      <c r="C11" s="655"/>
      <c r="D11" s="655"/>
      <c r="E11" s="656" t="s">
        <v>40</v>
      </c>
      <c r="F11" s="657"/>
      <c r="G11" s="656" t="s">
        <v>41</v>
      </c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27"/>
    </row>
    <row r="12" spans="1:22" ht="11.15" customHeight="1" x14ac:dyDescent="0.25">
      <c r="A12" s="661" t="s">
        <v>42</v>
      </c>
      <c r="B12" s="662"/>
      <c r="C12" s="662"/>
      <c r="D12" s="662"/>
      <c r="E12" s="663" t="s">
        <v>43</v>
      </c>
      <c r="F12" s="664"/>
      <c r="G12" s="665" t="s">
        <v>44</v>
      </c>
      <c r="H12" s="660"/>
      <c r="I12" s="659" t="s">
        <v>45</v>
      </c>
      <c r="J12" s="660"/>
      <c r="K12" s="659" t="s">
        <v>46</v>
      </c>
      <c r="L12" s="660"/>
      <c r="M12" s="659" t="s">
        <v>47</v>
      </c>
      <c r="N12" s="660"/>
      <c r="O12" s="659" t="s">
        <v>48</v>
      </c>
      <c r="P12" s="660"/>
      <c r="Q12" s="659" t="s">
        <v>49</v>
      </c>
      <c r="R12" s="660"/>
      <c r="S12" s="389" t="s">
        <v>50</v>
      </c>
      <c r="T12" s="390"/>
      <c r="U12" s="391" t="s">
        <v>8</v>
      </c>
    </row>
    <row r="13" spans="1:22" ht="11.15" customHeight="1" thickBot="1" x14ac:dyDescent="0.3">
      <c r="A13" s="28"/>
      <c r="B13" s="29"/>
      <c r="C13" s="29"/>
      <c r="D13" s="29"/>
      <c r="E13" s="392" t="s">
        <v>51</v>
      </c>
      <c r="F13" s="393" t="s">
        <v>52</v>
      </c>
      <c r="G13" s="394" t="s">
        <v>51</v>
      </c>
      <c r="H13" s="394" t="s">
        <v>52</v>
      </c>
      <c r="I13" s="394" t="s">
        <v>51</v>
      </c>
      <c r="J13" s="394" t="s">
        <v>52</v>
      </c>
      <c r="K13" s="394" t="s">
        <v>51</v>
      </c>
      <c r="L13" s="394" t="s">
        <v>52</v>
      </c>
      <c r="M13" s="394" t="s">
        <v>51</v>
      </c>
      <c r="N13" s="394" t="s">
        <v>52</v>
      </c>
      <c r="O13" s="394" t="s">
        <v>51</v>
      </c>
      <c r="P13" s="394" t="s">
        <v>52</v>
      </c>
      <c r="Q13" s="394" t="s">
        <v>51</v>
      </c>
      <c r="R13" s="394" t="s">
        <v>52</v>
      </c>
      <c r="S13" s="394" t="s">
        <v>51</v>
      </c>
      <c r="T13" s="395" t="s">
        <v>52</v>
      </c>
      <c r="U13" s="32"/>
    </row>
    <row r="14" spans="1:22" ht="10.5" customHeight="1" x14ac:dyDescent="0.25">
      <c r="A14" s="33" t="s">
        <v>53</v>
      </c>
      <c r="B14" s="24">
        <v>0</v>
      </c>
      <c r="C14" s="34" t="s">
        <v>54</v>
      </c>
      <c r="D14" s="24"/>
      <c r="E14" s="192">
        <v>2</v>
      </c>
      <c r="F14" s="194">
        <v>1</v>
      </c>
      <c r="G14" s="193">
        <v>1005</v>
      </c>
      <c r="H14" s="193">
        <v>944</v>
      </c>
      <c r="I14" s="193">
        <v>0</v>
      </c>
      <c r="J14" s="193">
        <v>0</v>
      </c>
      <c r="K14" s="193">
        <v>0</v>
      </c>
      <c r="L14" s="193">
        <v>0</v>
      </c>
      <c r="M14" s="193">
        <v>0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226">
        <v>0</v>
      </c>
      <c r="U14" s="191">
        <f>SUM(E14:T14)</f>
        <v>1952</v>
      </c>
      <c r="V14" s="47"/>
    </row>
    <row r="15" spans="1:22" ht="10.5" customHeight="1" x14ac:dyDescent="0.25">
      <c r="A15" s="37"/>
      <c r="B15" s="38">
        <v>1</v>
      </c>
      <c r="C15" s="38"/>
      <c r="D15" s="38"/>
      <c r="E15" s="188">
        <v>5</v>
      </c>
      <c r="F15" s="190">
        <v>4</v>
      </c>
      <c r="G15" s="189">
        <v>1344</v>
      </c>
      <c r="H15" s="189">
        <v>1324</v>
      </c>
      <c r="I15" s="189">
        <v>687</v>
      </c>
      <c r="J15" s="189">
        <v>666</v>
      </c>
      <c r="K15" s="189">
        <v>0</v>
      </c>
      <c r="L15" s="189">
        <v>0</v>
      </c>
      <c r="M15" s="189">
        <v>0</v>
      </c>
      <c r="N15" s="189">
        <v>0</v>
      </c>
      <c r="O15" s="189">
        <v>0</v>
      </c>
      <c r="P15" s="189">
        <v>0</v>
      </c>
      <c r="Q15" s="189">
        <v>0</v>
      </c>
      <c r="R15" s="189">
        <v>0</v>
      </c>
      <c r="S15" s="189">
        <v>0</v>
      </c>
      <c r="T15" s="227">
        <v>0</v>
      </c>
      <c r="U15" s="228">
        <f t="shared" ref="U15:U78" si="0">SUM(E15:T15)</f>
        <v>4030</v>
      </c>
      <c r="V15" s="47"/>
    </row>
    <row r="16" spans="1:22" ht="10.5" customHeight="1" x14ac:dyDescent="0.25">
      <c r="A16" s="40"/>
      <c r="B16" s="24">
        <v>2</v>
      </c>
      <c r="C16" s="24"/>
      <c r="D16" s="24"/>
      <c r="E16" s="192">
        <v>22</v>
      </c>
      <c r="F16" s="194">
        <v>23</v>
      </c>
      <c r="G16" s="193">
        <v>1062</v>
      </c>
      <c r="H16" s="193">
        <v>1107</v>
      </c>
      <c r="I16" s="193">
        <v>961</v>
      </c>
      <c r="J16" s="193">
        <v>983</v>
      </c>
      <c r="K16" s="193">
        <v>552</v>
      </c>
      <c r="L16" s="193">
        <v>514</v>
      </c>
      <c r="M16" s="193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226">
        <v>0</v>
      </c>
      <c r="U16" s="191">
        <f t="shared" si="0"/>
        <v>5224</v>
      </c>
      <c r="V16" s="47"/>
    </row>
    <row r="17" spans="1:22" ht="10.5" customHeight="1" x14ac:dyDescent="0.25">
      <c r="A17" s="37"/>
      <c r="B17" s="38">
        <v>3</v>
      </c>
      <c r="C17" s="38"/>
      <c r="D17" s="38"/>
      <c r="E17" s="188">
        <v>67</v>
      </c>
      <c r="F17" s="190">
        <v>65</v>
      </c>
      <c r="G17" s="189">
        <v>913</v>
      </c>
      <c r="H17" s="189">
        <v>948</v>
      </c>
      <c r="I17" s="189">
        <v>696</v>
      </c>
      <c r="J17" s="189">
        <v>658</v>
      </c>
      <c r="K17" s="189">
        <v>697</v>
      </c>
      <c r="L17" s="189">
        <v>655</v>
      </c>
      <c r="M17" s="189">
        <v>492</v>
      </c>
      <c r="N17" s="189">
        <v>488</v>
      </c>
      <c r="O17" s="189">
        <v>0</v>
      </c>
      <c r="P17" s="189">
        <v>0</v>
      </c>
      <c r="Q17" s="189">
        <v>0</v>
      </c>
      <c r="R17" s="189">
        <v>0</v>
      </c>
      <c r="S17" s="189">
        <v>0</v>
      </c>
      <c r="T17" s="227">
        <v>0</v>
      </c>
      <c r="U17" s="228">
        <f t="shared" si="0"/>
        <v>5679</v>
      </c>
      <c r="V17" s="47"/>
    </row>
    <row r="18" spans="1:22" ht="10.5" customHeight="1" x14ac:dyDescent="0.25">
      <c r="A18" s="40"/>
      <c r="B18" s="24">
        <v>4</v>
      </c>
      <c r="C18" s="24"/>
      <c r="D18" s="24"/>
      <c r="E18" s="192">
        <v>126</v>
      </c>
      <c r="F18" s="194">
        <v>99</v>
      </c>
      <c r="G18" s="193">
        <v>831</v>
      </c>
      <c r="H18" s="193">
        <v>783</v>
      </c>
      <c r="I18" s="193">
        <v>589</v>
      </c>
      <c r="J18" s="193">
        <v>548</v>
      </c>
      <c r="K18" s="193">
        <v>497</v>
      </c>
      <c r="L18" s="193">
        <v>452</v>
      </c>
      <c r="M18" s="193">
        <v>675</v>
      </c>
      <c r="N18" s="193">
        <v>696</v>
      </c>
      <c r="O18" s="193">
        <v>455</v>
      </c>
      <c r="P18" s="193">
        <v>463</v>
      </c>
      <c r="Q18" s="193">
        <v>0</v>
      </c>
      <c r="R18" s="193">
        <v>0</v>
      </c>
      <c r="S18" s="193">
        <v>0</v>
      </c>
      <c r="T18" s="226">
        <v>0</v>
      </c>
      <c r="U18" s="191">
        <f t="shared" si="0"/>
        <v>6214</v>
      </c>
      <c r="V18" s="47"/>
    </row>
    <row r="19" spans="1:22" ht="10.5" customHeight="1" x14ac:dyDescent="0.25">
      <c r="A19" s="37"/>
      <c r="B19" s="38">
        <v>5</v>
      </c>
      <c r="C19" s="38"/>
      <c r="D19" s="38"/>
      <c r="E19" s="188">
        <v>178</v>
      </c>
      <c r="F19" s="190">
        <v>154</v>
      </c>
      <c r="G19" s="189">
        <v>741</v>
      </c>
      <c r="H19" s="189">
        <v>732</v>
      </c>
      <c r="I19" s="189">
        <v>502</v>
      </c>
      <c r="J19" s="189">
        <v>449</v>
      </c>
      <c r="K19" s="189">
        <v>390</v>
      </c>
      <c r="L19" s="189">
        <v>384</v>
      </c>
      <c r="M19" s="189">
        <v>482</v>
      </c>
      <c r="N19" s="189">
        <v>398</v>
      </c>
      <c r="O19" s="189">
        <v>667</v>
      </c>
      <c r="P19" s="189">
        <v>619</v>
      </c>
      <c r="Q19" s="189">
        <v>444</v>
      </c>
      <c r="R19" s="189">
        <v>430</v>
      </c>
      <c r="S19" s="189">
        <v>0</v>
      </c>
      <c r="T19" s="227">
        <v>0</v>
      </c>
      <c r="U19" s="228">
        <f t="shared" si="0"/>
        <v>6570</v>
      </c>
      <c r="V19" s="47"/>
    </row>
    <row r="20" spans="1:22" ht="10.5" customHeight="1" x14ac:dyDescent="0.25">
      <c r="A20" s="40"/>
      <c r="B20" s="24">
        <v>6</v>
      </c>
      <c r="C20" s="24"/>
      <c r="D20" s="24"/>
      <c r="E20" s="192">
        <v>227</v>
      </c>
      <c r="F20" s="194">
        <v>234</v>
      </c>
      <c r="G20" s="193">
        <v>626</v>
      </c>
      <c r="H20" s="193">
        <v>640</v>
      </c>
      <c r="I20" s="193">
        <v>452</v>
      </c>
      <c r="J20" s="193">
        <v>407</v>
      </c>
      <c r="K20" s="193">
        <v>340</v>
      </c>
      <c r="L20" s="193">
        <v>329</v>
      </c>
      <c r="M20" s="193">
        <v>358</v>
      </c>
      <c r="N20" s="193">
        <v>384</v>
      </c>
      <c r="O20" s="193">
        <v>402</v>
      </c>
      <c r="P20" s="193">
        <v>415</v>
      </c>
      <c r="Q20" s="193">
        <v>567</v>
      </c>
      <c r="R20" s="193">
        <v>607</v>
      </c>
      <c r="S20" s="193">
        <v>432</v>
      </c>
      <c r="T20" s="226">
        <v>451</v>
      </c>
      <c r="U20" s="191">
        <f t="shared" si="0"/>
        <v>6871</v>
      </c>
      <c r="V20" s="47"/>
    </row>
    <row r="21" spans="1:22" ht="10.5" customHeight="1" x14ac:dyDescent="0.25">
      <c r="A21" s="37"/>
      <c r="B21" s="38">
        <v>7</v>
      </c>
      <c r="C21" s="38"/>
      <c r="D21" s="38"/>
      <c r="E21" s="188">
        <v>282</v>
      </c>
      <c r="F21" s="190">
        <v>294</v>
      </c>
      <c r="G21" s="189">
        <v>615</v>
      </c>
      <c r="H21" s="189">
        <v>606</v>
      </c>
      <c r="I21" s="189">
        <v>340</v>
      </c>
      <c r="J21" s="189">
        <v>350</v>
      </c>
      <c r="K21" s="189">
        <v>335</v>
      </c>
      <c r="L21" s="189">
        <v>281</v>
      </c>
      <c r="M21" s="189">
        <v>326</v>
      </c>
      <c r="N21" s="189">
        <v>336</v>
      </c>
      <c r="O21" s="189">
        <v>374</v>
      </c>
      <c r="P21" s="189">
        <v>326</v>
      </c>
      <c r="Q21" s="189">
        <v>408</v>
      </c>
      <c r="R21" s="189">
        <v>403</v>
      </c>
      <c r="S21" s="189">
        <v>1044</v>
      </c>
      <c r="T21" s="227">
        <v>964</v>
      </c>
      <c r="U21" s="228">
        <f t="shared" si="0"/>
        <v>7284</v>
      </c>
      <c r="V21" s="47"/>
    </row>
    <row r="22" spans="1:22" ht="10.5" customHeight="1" x14ac:dyDescent="0.25">
      <c r="A22" s="40"/>
      <c r="B22" s="24">
        <v>8</v>
      </c>
      <c r="C22" s="24"/>
      <c r="D22" s="24"/>
      <c r="E22" s="192">
        <v>334</v>
      </c>
      <c r="F22" s="194">
        <v>311</v>
      </c>
      <c r="G22" s="193">
        <v>571</v>
      </c>
      <c r="H22" s="193">
        <v>500</v>
      </c>
      <c r="I22" s="193">
        <v>301</v>
      </c>
      <c r="J22" s="193">
        <v>289</v>
      </c>
      <c r="K22" s="193">
        <v>273</v>
      </c>
      <c r="L22" s="193">
        <v>230</v>
      </c>
      <c r="M22" s="193">
        <v>279</v>
      </c>
      <c r="N22" s="193">
        <v>270</v>
      </c>
      <c r="O22" s="193">
        <v>317</v>
      </c>
      <c r="P22" s="193">
        <v>276</v>
      </c>
      <c r="Q22" s="193">
        <v>338</v>
      </c>
      <c r="R22" s="193">
        <v>328</v>
      </c>
      <c r="S22" s="193">
        <v>1337</v>
      </c>
      <c r="T22" s="226">
        <v>1271</v>
      </c>
      <c r="U22" s="191">
        <f t="shared" si="0"/>
        <v>7225</v>
      </c>
      <c r="V22" s="47"/>
    </row>
    <row r="23" spans="1:22" ht="10.5" customHeight="1" x14ac:dyDescent="0.25">
      <c r="A23" s="37"/>
      <c r="B23" s="38">
        <v>9</v>
      </c>
      <c r="C23" s="38"/>
      <c r="D23" s="38"/>
      <c r="E23" s="188">
        <v>328</v>
      </c>
      <c r="F23" s="190">
        <v>371</v>
      </c>
      <c r="G23" s="189">
        <v>493</v>
      </c>
      <c r="H23" s="189">
        <v>445</v>
      </c>
      <c r="I23" s="189">
        <v>277</v>
      </c>
      <c r="J23" s="189">
        <v>257</v>
      </c>
      <c r="K23" s="189">
        <v>224</v>
      </c>
      <c r="L23" s="189">
        <v>219</v>
      </c>
      <c r="M23" s="189">
        <v>234</v>
      </c>
      <c r="N23" s="189">
        <v>225</v>
      </c>
      <c r="O23" s="189">
        <v>254</v>
      </c>
      <c r="P23" s="189">
        <v>257</v>
      </c>
      <c r="Q23" s="189">
        <v>288</v>
      </c>
      <c r="R23" s="189">
        <v>297</v>
      </c>
      <c r="S23" s="189">
        <v>1698</v>
      </c>
      <c r="T23" s="227">
        <v>1596</v>
      </c>
      <c r="U23" s="228">
        <f t="shared" si="0"/>
        <v>7463</v>
      </c>
      <c r="V23" s="47"/>
    </row>
    <row r="24" spans="1:22" ht="10.5" customHeight="1" x14ac:dyDescent="0.25">
      <c r="A24" s="40"/>
      <c r="B24" s="24">
        <v>10</v>
      </c>
      <c r="C24" s="24"/>
      <c r="D24" s="24"/>
      <c r="E24" s="192">
        <v>448</v>
      </c>
      <c r="F24" s="194">
        <v>430</v>
      </c>
      <c r="G24" s="193">
        <v>401</v>
      </c>
      <c r="H24" s="193">
        <v>398</v>
      </c>
      <c r="I24" s="193">
        <v>267</v>
      </c>
      <c r="J24" s="193">
        <v>222</v>
      </c>
      <c r="K24" s="193">
        <v>221</v>
      </c>
      <c r="L24" s="193">
        <v>209</v>
      </c>
      <c r="M24" s="193">
        <v>233</v>
      </c>
      <c r="N24" s="193">
        <v>222</v>
      </c>
      <c r="O24" s="193">
        <v>249</v>
      </c>
      <c r="P24" s="193">
        <v>220</v>
      </c>
      <c r="Q24" s="193">
        <v>246</v>
      </c>
      <c r="R24" s="193">
        <v>232</v>
      </c>
      <c r="S24" s="193">
        <v>1994</v>
      </c>
      <c r="T24" s="226">
        <v>1833</v>
      </c>
      <c r="U24" s="191">
        <f t="shared" si="0"/>
        <v>7825</v>
      </c>
      <c r="V24" s="47"/>
    </row>
    <row r="25" spans="1:22" ht="10.5" customHeight="1" x14ac:dyDescent="0.25">
      <c r="A25" s="37"/>
      <c r="B25" s="38">
        <v>11</v>
      </c>
      <c r="C25" s="38"/>
      <c r="D25" s="38"/>
      <c r="E25" s="188">
        <v>505</v>
      </c>
      <c r="F25" s="190">
        <v>487</v>
      </c>
      <c r="G25" s="189">
        <v>377</v>
      </c>
      <c r="H25" s="189">
        <v>390</v>
      </c>
      <c r="I25" s="189">
        <v>201</v>
      </c>
      <c r="J25" s="189">
        <v>194</v>
      </c>
      <c r="K25" s="189">
        <v>152</v>
      </c>
      <c r="L25" s="189">
        <v>155</v>
      </c>
      <c r="M25" s="189">
        <v>175</v>
      </c>
      <c r="N25" s="189">
        <v>174</v>
      </c>
      <c r="O25" s="189">
        <v>176</v>
      </c>
      <c r="P25" s="189">
        <v>180</v>
      </c>
      <c r="Q25" s="189">
        <v>221</v>
      </c>
      <c r="R25" s="189">
        <v>189</v>
      </c>
      <c r="S25" s="189">
        <v>2169</v>
      </c>
      <c r="T25" s="227">
        <v>2014</v>
      </c>
      <c r="U25" s="228">
        <f t="shared" si="0"/>
        <v>7759</v>
      </c>
      <c r="V25" s="47"/>
    </row>
    <row r="26" spans="1:22" ht="10.5" customHeight="1" x14ac:dyDescent="0.25">
      <c r="A26" s="40"/>
      <c r="B26" s="24">
        <v>12</v>
      </c>
      <c r="C26" s="24"/>
      <c r="D26" s="24"/>
      <c r="E26" s="192">
        <v>514</v>
      </c>
      <c r="F26" s="194">
        <v>477</v>
      </c>
      <c r="G26" s="193">
        <v>354</v>
      </c>
      <c r="H26" s="193">
        <v>391</v>
      </c>
      <c r="I26" s="193">
        <v>155</v>
      </c>
      <c r="J26" s="193">
        <v>143</v>
      </c>
      <c r="K26" s="193">
        <v>147</v>
      </c>
      <c r="L26" s="193">
        <v>123</v>
      </c>
      <c r="M26" s="193">
        <v>171</v>
      </c>
      <c r="N26" s="193">
        <v>147</v>
      </c>
      <c r="O26" s="193">
        <v>167</v>
      </c>
      <c r="P26" s="193">
        <v>152</v>
      </c>
      <c r="Q26" s="193">
        <v>178</v>
      </c>
      <c r="R26" s="193">
        <v>178</v>
      </c>
      <c r="S26" s="193">
        <v>2368</v>
      </c>
      <c r="T26" s="226">
        <v>2188</v>
      </c>
      <c r="U26" s="191">
        <f t="shared" si="0"/>
        <v>7853</v>
      </c>
      <c r="V26" s="47"/>
    </row>
    <row r="27" spans="1:22" ht="10.5" customHeight="1" x14ac:dyDescent="0.25">
      <c r="A27" s="37"/>
      <c r="B27" s="38">
        <v>13</v>
      </c>
      <c r="C27" s="38"/>
      <c r="D27" s="38"/>
      <c r="E27" s="188">
        <v>569</v>
      </c>
      <c r="F27" s="190">
        <v>563</v>
      </c>
      <c r="G27" s="189">
        <v>680</v>
      </c>
      <c r="H27" s="189">
        <v>425</v>
      </c>
      <c r="I27" s="189">
        <v>115</v>
      </c>
      <c r="J27" s="189">
        <v>122</v>
      </c>
      <c r="K27" s="189">
        <v>101</v>
      </c>
      <c r="L27" s="189">
        <v>107</v>
      </c>
      <c r="M27" s="189">
        <v>133</v>
      </c>
      <c r="N27" s="189">
        <v>139</v>
      </c>
      <c r="O27" s="189">
        <v>130</v>
      </c>
      <c r="P27" s="189">
        <v>125</v>
      </c>
      <c r="Q27" s="189">
        <v>153</v>
      </c>
      <c r="R27" s="189">
        <v>155</v>
      </c>
      <c r="S27" s="189">
        <v>2611</v>
      </c>
      <c r="T27" s="227">
        <v>2482</v>
      </c>
      <c r="U27" s="228">
        <f t="shared" si="0"/>
        <v>8610</v>
      </c>
      <c r="V27" s="47"/>
    </row>
    <row r="28" spans="1:22" ht="10.5" customHeight="1" x14ac:dyDescent="0.25">
      <c r="A28" s="40"/>
      <c r="B28" s="24">
        <v>14</v>
      </c>
      <c r="C28" s="24"/>
      <c r="D28" s="24"/>
      <c r="E28" s="192">
        <v>544</v>
      </c>
      <c r="F28" s="194">
        <v>566</v>
      </c>
      <c r="G28" s="193">
        <v>390</v>
      </c>
      <c r="H28" s="193">
        <v>362</v>
      </c>
      <c r="I28" s="193">
        <v>111</v>
      </c>
      <c r="J28" s="193">
        <v>127</v>
      </c>
      <c r="K28" s="193">
        <v>88</v>
      </c>
      <c r="L28" s="193">
        <v>72</v>
      </c>
      <c r="M28" s="193">
        <v>95</v>
      </c>
      <c r="N28" s="193">
        <v>84</v>
      </c>
      <c r="O28" s="193">
        <v>114</v>
      </c>
      <c r="P28" s="193">
        <v>113</v>
      </c>
      <c r="Q28" s="193">
        <v>136</v>
      </c>
      <c r="R28" s="193">
        <v>131</v>
      </c>
      <c r="S28" s="193">
        <v>2864</v>
      </c>
      <c r="T28" s="226">
        <v>2734</v>
      </c>
      <c r="U28" s="191">
        <f t="shared" si="0"/>
        <v>8531</v>
      </c>
      <c r="V28" s="47"/>
    </row>
    <row r="29" spans="1:22" ht="10.5" customHeight="1" x14ac:dyDescent="0.25">
      <c r="A29" s="37"/>
      <c r="B29" s="38">
        <v>15</v>
      </c>
      <c r="C29" s="38"/>
      <c r="D29" s="38"/>
      <c r="E29" s="188">
        <v>584</v>
      </c>
      <c r="F29" s="190">
        <v>553</v>
      </c>
      <c r="G29" s="189">
        <v>508</v>
      </c>
      <c r="H29" s="189">
        <v>441</v>
      </c>
      <c r="I29" s="189">
        <v>81</v>
      </c>
      <c r="J29" s="189">
        <v>74</v>
      </c>
      <c r="K29" s="189">
        <v>87</v>
      </c>
      <c r="L29" s="189">
        <v>82</v>
      </c>
      <c r="M29" s="189">
        <v>79</v>
      </c>
      <c r="N29" s="189">
        <v>82</v>
      </c>
      <c r="O29" s="189">
        <v>89</v>
      </c>
      <c r="P29" s="189">
        <v>98</v>
      </c>
      <c r="Q29" s="189">
        <v>123</v>
      </c>
      <c r="R29" s="189">
        <v>97</v>
      </c>
      <c r="S29" s="189">
        <v>3020</v>
      </c>
      <c r="T29" s="227">
        <v>3101</v>
      </c>
      <c r="U29" s="228">
        <f t="shared" si="0"/>
        <v>9099</v>
      </c>
      <c r="V29" s="47"/>
    </row>
    <row r="30" spans="1:22" ht="10.5" customHeight="1" x14ac:dyDescent="0.25">
      <c r="A30" s="40"/>
      <c r="B30" s="24">
        <v>16</v>
      </c>
      <c r="C30" s="24"/>
      <c r="D30" s="24"/>
      <c r="E30" s="192">
        <v>561</v>
      </c>
      <c r="F30" s="194">
        <v>533</v>
      </c>
      <c r="G30" s="193">
        <v>612</v>
      </c>
      <c r="H30" s="193">
        <v>571</v>
      </c>
      <c r="I30" s="193">
        <v>125</v>
      </c>
      <c r="J30" s="193">
        <v>101</v>
      </c>
      <c r="K30" s="193">
        <v>58</v>
      </c>
      <c r="L30" s="193">
        <v>71</v>
      </c>
      <c r="M30" s="193">
        <v>94</v>
      </c>
      <c r="N30" s="193">
        <v>91</v>
      </c>
      <c r="O30" s="193">
        <v>81</v>
      </c>
      <c r="P30" s="193">
        <v>75</v>
      </c>
      <c r="Q30" s="193">
        <v>115</v>
      </c>
      <c r="R30" s="193">
        <v>80</v>
      </c>
      <c r="S30" s="193">
        <v>3270</v>
      </c>
      <c r="T30" s="226">
        <v>2996</v>
      </c>
      <c r="U30" s="191">
        <f t="shared" si="0"/>
        <v>9434</v>
      </c>
      <c r="V30" s="47"/>
    </row>
    <row r="31" spans="1:22" ht="10.5" customHeight="1" x14ac:dyDescent="0.25">
      <c r="A31" s="37"/>
      <c r="B31" s="38">
        <v>17</v>
      </c>
      <c r="C31" s="38"/>
      <c r="D31" s="38"/>
      <c r="E31" s="188">
        <v>534</v>
      </c>
      <c r="F31" s="190">
        <v>503</v>
      </c>
      <c r="G31" s="189">
        <v>684</v>
      </c>
      <c r="H31" s="189">
        <v>951</v>
      </c>
      <c r="I31" s="189">
        <v>207</v>
      </c>
      <c r="J31" s="189">
        <v>166</v>
      </c>
      <c r="K31" s="189">
        <v>97</v>
      </c>
      <c r="L31" s="189">
        <v>102</v>
      </c>
      <c r="M31" s="189">
        <v>60</v>
      </c>
      <c r="N31" s="189">
        <v>56</v>
      </c>
      <c r="O31" s="189">
        <v>86</v>
      </c>
      <c r="P31" s="189">
        <v>70</v>
      </c>
      <c r="Q31" s="189">
        <v>83</v>
      </c>
      <c r="R31" s="189">
        <v>76</v>
      </c>
      <c r="S31" s="189">
        <v>3147</v>
      </c>
      <c r="T31" s="227">
        <v>2838</v>
      </c>
      <c r="U31" s="228">
        <f t="shared" si="0"/>
        <v>9660</v>
      </c>
      <c r="V31" s="47"/>
    </row>
    <row r="32" spans="1:22" ht="10.5" customHeight="1" x14ac:dyDescent="0.25">
      <c r="A32" s="40"/>
      <c r="B32" s="24">
        <v>18</v>
      </c>
      <c r="C32" s="24"/>
      <c r="D32" s="24"/>
      <c r="E32" s="192">
        <v>262</v>
      </c>
      <c r="F32" s="194">
        <v>216</v>
      </c>
      <c r="G32" s="193">
        <v>7808</v>
      </c>
      <c r="H32" s="193">
        <v>8103</v>
      </c>
      <c r="I32" s="193">
        <v>186</v>
      </c>
      <c r="J32" s="193">
        <v>200</v>
      </c>
      <c r="K32" s="193">
        <v>118</v>
      </c>
      <c r="L32" s="193">
        <v>108</v>
      </c>
      <c r="M32" s="193">
        <v>81</v>
      </c>
      <c r="N32" s="193">
        <v>56</v>
      </c>
      <c r="O32" s="193">
        <v>47</v>
      </c>
      <c r="P32" s="193">
        <v>48</v>
      </c>
      <c r="Q32" s="193">
        <v>52</v>
      </c>
      <c r="R32" s="193">
        <v>51</v>
      </c>
      <c r="S32" s="193">
        <v>1426</v>
      </c>
      <c r="T32" s="226">
        <v>1277</v>
      </c>
      <c r="U32" s="191">
        <f t="shared" si="0"/>
        <v>20039</v>
      </c>
      <c r="V32" s="47"/>
    </row>
    <row r="33" spans="1:22" ht="10.5" customHeight="1" x14ac:dyDescent="0.25">
      <c r="A33" s="37"/>
      <c r="B33" s="38">
        <v>19</v>
      </c>
      <c r="C33" s="38"/>
      <c r="D33" s="38"/>
      <c r="E33" s="188">
        <v>36</v>
      </c>
      <c r="F33" s="190">
        <v>28</v>
      </c>
      <c r="G33" s="189">
        <v>17855</v>
      </c>
      <c r="H33" s="189">
        <v>19096</v>
      </c>
      <c r="I33" s="189">
        <v>712</v>
      </c>
      <c r="J33" s="189">
        <v>648</v>
      </c>
      <c r="K33" s="189">
        <v>164</v>
      </c>
      <c r="L33" s="189">
        <v>128</v>
      </c>
      <c r="M33" s="189">
        <v>125</v>
      </c>
      <c r="N33" s="189">
        <v>104</v>
      </c>
      <c r="O33" s="189">
        <v>87</v>
      </c>
      <c r="P33" s="189">
        <v>52</v>
      </c>
      <c r="Q33" s="189">
        <v>17</v>
      </c>
      <c r="R33" s="189">
        <v>20</v>
      </c>
      <c r="S33" s="189">
        <v>186</v>
      </c>
      <c r="T33" s="227">
        <v>150</v>
      </c>
      <c r="U33" s="228">
        <f t="shared" si="0"/>
        <v>39408</v>
      </c>
      <c r="V33" s="47"/>
    </row>
    <row r="34" spans="1:22" ht="10.5" customHeight="1" x14ac:dyDescent="0.25">
      <c r="A34" s="40"/>
      <c r="B34" s="24">
        <v>20</v>
      </c>
      <c r="C34" s="24"/>
      <c r="D34" s="24"/>
      <c r="E34" s="192">
        <v>43</v>
      </c>
      <c r="F34" s="194">
        <v>34</v>
      </c>
      <c r="G34" s="193">
        <v>24134</v>
      </c>
      <c r="H34" s="193">
        <v>22920</v>
      </c>
      <c r="I34" s="193">
        <v>1291</v>
      </c>
      <c r="J34" s="193">
        <v>1054</v>
      </c>
      <c r="K34" s="193">
        <v>477</v>
      </c>
      <c r="L34" s="193">
        <v>426</v>
      </c>
      <c r="M34" s="193">
        <v>140</v>
      </c>
      <c r="N34" s="193">
        <v>99</v>
      </c>
      <c r="O34" s="193">
        <v>104</v>
      </c>
      <c r="P34" s="193">
        <v>62</v>
      </c>
      <c r="Q34" s="193">
        <v>41</v>
      </c>
      <c r="R34" s="193">
        <v>47</v>
      </c>
      <c r="S34" s="193">
        <v>175</v>
      </c>
      <c r="T34" s="226">
        <v>173</v>
      </c>
      <c r="U34" s="191">
        <f t="shared" si="0"/>
        <v>51220</v>
      </c>
      <c r="V34" s="47"/>
    </row>
    <row r="35" spans="1:22" ht="10.5" customHeight="1" x14ac:dyDescent="0.25">
      <c r="A35" s="37"/>
      <c r="B35" s="38">
        <v>21</v>
      </c>
      <c r="C35" s="38"/>
      <c r="D35" s="38"/>
      <c r="E35" s="188">
        <v>54</v>
      </c>
      <c r="F35" s="190">
        <v>65</v>
      </c>
      <c r="G35" s="189">
        <v>28723</v>
      </c>
      <c r="H35" s="189">
        <v>25162</v>
      </c>
      <c r="I35" s="189">
        <v>1545</v>
      </c>
      <c r="J35" s="189">
        <v>1192</v>
      </c>
      <c r="K35" s="189">
        <v>876</v>
      </c>
      <c r="L35" s="189">
        <v>692</v>
      </c>
      <c r="M35" s="189">
        <v>404</v>
      </c>
      <c r="N35" s="189">
        <v>315</v>
      </c>
      <c r="O35" s="189">
        <v>115</v>
      </c>
      <c r="P35" s="189">
        <v>90</v>
      </c>
      <c r="Q35" s="189">
        <v>54</v>
      </c>
      <c r="R35" s="189">
        <v>50</v>
      </c>
      <c r="S35" s="189">
        <v>169</v>
      </c>
      <c r="T35" s="227">
        <v>133</v>
      </c>
      <c r="U35" s="228">
        <f t="shared" si="0"/>
        <v>59639</v>
      </c>
      <c r="V35" s="47"/>
    </row>
    <row r="36" spans="1:22" ht="10.5" customHeight="1" x14ac:dyDescent="0.25">
      <c r="A36" s="40"/>
      <c r="B36" s="24">
        <v>22</v>
      </c>
      <c r="C36" s="24"/>
      <c r="D36" s="24"/>
      <c r="E36" s="192">
        <v>50</v>
      </c>
      <c r="F36" s="194">
        <v>59</v>
      </c>
      <c r="G36" s="193">
        <v>33902</v>
      </c>
      <c r="H36" s="193">
        <v>28773</v>
      </c>
      <c r="I36" s="193">
        <v>2094</v>
      </c>
      <c r="J36" s="193">
        <v>1453</v>
      </c>
      <c r="K36" s="193">
        <v>1216</v>
      </c>
      <c r="L36" s="193">
        <v>881</v>
      </c>
      <c r="M36" s="193">
        <v>674</v>
      </c>
      <c r="N36" s="193">
        <v>529</v>
      </c>
      <c r="O36" s="193">
        <v>327</v>
      </c>
      <c r="P36" s="193">
        <v>288</v>
      </c>
      <c r="Q36" s="193">
        <v>65</v>
      </c>
      <c r="R36" s="193">
        <v>46</v>
      </c>
      <c r="S36" s="193">
        <v>140</v>
      </c>
      <c r="T36" s="226">
        <v>132</v>
      </c>
      <c r="U36" s="191">
        <f t="shared" si="0"/>
        <v>70629</v>
      </c>
      <c r="V36" s="47"/>
    </row>
    <row r="37" spans="1:22" ht="10.5" customHeight="1" x14ac:dyDescent="0.25">
      <c r="A37" s="37"/>
      <c r="B37" s="38">
        <v>23</v>
      </c>
      <c r="C37" s="38"/>
      <c r="D37" s="38"/>
      <c r="E37" s="188">
        <v>57</v>
      </c>
      <c r="F37" s="190">
        <v>59</v>
      </c>
      <c r="G37" s="189">
        <v>38934</v>
      </c>
      <c r="H37" s="189">
        <v>33289</v>
      </c>
      <c r="I37" s="189">
        <v>2539</v>
      </c>
      <c r="J37" s="189">
        <v>2204</v>
      </c>
      <c r="K37" s="189">
        <v>1658</v>
      </c>
      <c r="L37" s="189">
        <v>1172</v>
      </c>
      <c r="M37" s="189">
        <v>875</v>
      </c>
      <c r="N37" s="189">
        <v>602</v>
      </c>
      <c r="O37" s="189">
        <v>578</v>
      </c>
      <c r="P37" s="189">
        <v>454</v>
      </c>
      <c r="Q37" s="189">
        <v>239</v>
      </c>
      <c r="R37" s="189">
        <v>209</v>
      </c>
      <c r="S37" s="189">
        <v>112</v>
      </c>
      <c r="T37" s="227">
        <v>93</v>
      </c>
      <c r="U37" s="228">
        <f t="shared" si="0"/>
        <v>83074</v>
      </c>
      <c r="V37" s="47"/>
    </row>
    <row r="38" spans="1:22" ht="10.5" customHeight="1" x14ac:dyDescent="0.25">
      <c r="A38" s="40"/>
      <c r="B38" s="24">
        <v>24</v>
      </c>
      <c r="C38" s="24"/>
      <c r="D38" s="24"/>
      <c r="E38" s="192">
        <v>72</v>
      </c>
      <c r="F38" s="194">
        <v>74</v>
      </c>
      <c r="G38" s="193">
        <v>43487</v>
      </c>
      <c r="H38" s="193">
        <v>36751</v>
      </c>
      <c r="I38" s="193">
        <v>3533</v>
      </c>
      <c r="J38" s="193">
        <v>3881</v>
      </c>
      <c r="K38" s="193">
        <v>2173</v>
      </c>
      <c r="L38" s="193">
        <v>1711</v>
      </c>
      <c r="M38" s="193">
        <v>1169</v>
      </c>
      <c r="N38" s="193">
        <v>864</v>
      </c>
      <c r="O38" s="193">
        <v>719</v>
      </c>
      <c r="P38" s="193">
        <v>490</v>
      </c>
      <c r="Q38" s="193">
        <v>404</v>
      </c>
      <c r="R38" s="193">
        <v>367</v>
      </c>
      <c r="S38" s="193">
        <v>280</v>
      </c>
      <c r="T38" s="226">
        <v>235</v>
      </c>
      <c r="U38" s="191">
        <f t="shared" si="0"/>
        <v>96210</v>
      </c>
      <c r="V38" s="47"/>
    </row>
    <row r="39" spans="1:22" ht="10.5" customHeight="1" x14ac:dyDescent="0.25">
      <c r="A39" s="37"/>
      <c r="B39" s="38">
        <v>25</v>
      </c>
      <c r="C39" s="38"/>
      <c r="D39" s="38"/>
      <c r="E39" s="188">
        <v>112</v>
      </c>
      <c r="F39" s="190">
        <v>82</v>
      </c>
      <c r="G39" s="189">
        <v>46753</v>
      </c>
      <c r="H39" s="189">
        <v>40529</v>
      </c>
      <c r="I39" s="189">
        <v>4550</v>
      </c>
      <c r="J39" s="189">
        <v>5338</v>
      </c>
      <c r="K39" s="189">
        <v>2944</v>
      </c>
      <c r="L39" s="189">
        <v>3239</v>
      </c>
      <c r="M39" s="189">
        <v>1483</v>
      </c>
      <c r="N39" s="189">
        <v>1313</v>
      </c>
      <c r="O39" s="189">
        <v>1008</v>
      </c>
      <c r="P39" s="189">
        <v>729</v>
      </c>
      <c r="Q39" s="189">
        <v>552</v>
      </c>
      <c r="R39" s="189">
        <v>450</v>
      </c>
      <c r="S39" s="189">
        <v>565</v>
      </c>
      <c r="T39" s="227">
        <v>529</v>
      </c>
      <c r="U39" s="228">
        <f t="shared" si="0"/>
        <v>110176</v>
      </c>
      <c r="V39" s="47"/>
    </row>
    <row r="40" spans="1:22" ht="10.5" customHeight="1" x14ac:dyDescent="0.25">
      <c r="A40" s="40"/>
      <c r="B40" s="24">
        <v>26</v>
      </c>
      <c r="C40" s="24"/>
      <c r="D40" s="24"/>
      <c r="E40" s="192">
        <v>123</v>
      </c>
      <c r="F40" s="194">
        <v>122</v>
      </c>
      <c r="G40" s="193">
        <v>49837</v>
      </c>
      <c r="H40" s="193">
        <v>42960</v>
      </c>
      <c r="I40" s="193">
        <v>5272</v>
      </c>
      <c r="J40" s="193">
        <v>6403</v>
      </c>
      <c r="K40" s="193">
        <v>3812</v>
      </c>
      <c r="L40" s="193">
        <v>4492</v>
      </c>
      <c r="M40" s="193">
        <v>2227</v>
      </c>
      <c r="N40" s="193">
        <v>2475</v>
      </c>
      <c r="O40" s="193">
        <v>1284</v>
      </c>
      <c r="P40" s="193">
        <v>1220</v>
      </c>
      <c r="Q40" s="193">
        <v>750</v>
      </c>
      <c r="R40" s="193">
        <v>660</v>
      </c>
      <c r="S40" s="193">
        <v>917</v>
      </c>
      <c r="T40" s="226">
        <v>760</v>
      </c>
      <c r="U40" s="191">
        <f t="shared" si="0"/>
        <v>123314</v>
      </c>
      <c r="V40" s="47"/>
    </row>
    <row r="41" spans="1:22" ht="10.5" customHeight="1" x14ac:dyDescent="0.25">
      <c r="A41" s="37"/>
      <c r="B41" s="38">
        <v>27</v>
      </c>
      <c r="C41" s="38"/>
      <c r="D41" s="38"/>
      <c r="E41" s="188">
        <v>180</v>
      </c>
      <c r="F41" s="190">
        <v>203</v>
      </c>
      <c r="G41" s="189">
        <v>52609</v>
      </c>
      <c r="H41" s="189">
        <v>45390</v>
      </c>
      <c r="I41" s="189">
        <v>6055</v>
      </c>
      <c r="J41" s="189">
        <v>6984</v>
      </c>
      <c r="K41" s="189">
        <v>4584</v>
      </c>
      <c r="L41" s="189">
        <v>5737</v>
      </c>
      <c r="M41" s="189">
        <v>2930</v>
      </c>
      <c r="N41" s="189">
        <v>3439</v>
      </c>
      <c r="O41" s="189">
        <v>1863</v>
      </c>
      <c r="P41" s="189">
        <v>2344</v>
      </c>
      <c r="Q41" s="189">
        <v>979</v>
      </c>
      <c r="R41" s="189">
        <v>1092</v>
      </c>
      <c r="S41" s="189">
        <v>1476</v>
      </c>
      <c r="T41" s="227">
        <v>1295</v>
      </c>
      <c r="U41" s="228">
        <f t="shared" si="0"/>
        <v>137160</v>
      </c>
      <c r="V41" s="47"/>
    </row>
    <row r="42" spans="1:22" ht="10.5" customHeight="1" x14ac:dyDescent="0.25">
      <c r="A42" s="40"/>
      <c r="B42" s="24">
        <v>28</v>
      </c>
      <c r="C42" s="24"/>
      <c r="D42" s="24"/>
      <c r="E42" s="192">
        <v>223</v>
      </c>
      <c r="F42" s="194">
        <v>227</v>
      </c>
      <c r="G42" s="193">
        <v>53074</v>
      </c>
      <c r="H42" s="193">
        <v>46615</v>
      </c>
      <c r="I42" s="193">
        <v>6322</v>
      </c>
      <c r="J42" s="193">
        <v>7439</v>
      </c>
      <c r="K42" s="193">
        <v>5149</v>
      </c>
      <c r="L42" s="193">
        <v>6087</v>
      </c>
      <c r="M42" s="193">
        <v>3228</v>
      </c>
      <c r="N42" s="193">
        <v>4077</v>
      </c>
      <c r="O42" s="193">
        <v>2442</v>
      </c>
      <c r="P42" s="193">
        <v>3103</v>
      </c>
      <c r="Q42" s="193">
        <v>1530</v>
      </c>
      <c r="R42" s="193">
        <v>2288</v>
      </c>
      <c r="S42" s="193">
        <v>2193</v>
      </c>
      <c r="T42" s="229">
        <v>2172</v>
      </c>
      <c r="U42" s="191">
        <f t="shared" si="0"/>
        <v>146169</v>
      </c>
      <c r="V42" s="47"/>
    </row>
    <row r="43" spans="1:22" ht="10.5" customHeight="1" x14ac:dyDescent="0.25">
      <c r="A43" s="37"/>
      <c r="B43" s="38">
        <v>29</v>
      </c>
      <c r="C43" s="38"/>
      <c r="D43" s="38"/>
      <c r="E43" s="188">
        <v>300</v>
      </c>
      <c r="F43" s="190">
        <v>338</v>
      </c>
      <c r="G43" s="189">
        <v>54361</v>
      </c>
      <c r="H43" s="189">
        <v>48210</v>
      </c>
      <c r="I43" s="189">
        <v>6736</v>
      </c>
      <c r="J43" s="189">
        <v>8290</v>
      </c>
      <c r="K43" s="189">
        <v>5460</v>
      </c>
      <c r="L43" s="189">
        <v>6611</v>
      </c>
      <c r="M43" s="189">
        <v>3660</v>
      </c>
      <c r="N43" s="189">
        <v>4778</v>
      </c>
      <c r="O43" s="189">
        <v>2732</v>
      </c>
      <c r="P43" s="189">
        <v>3679</v>
      </c>
      <c r="Q43" s="189">
        <v>2022</v>
      </c>
      <c r="R43" s="189">
        <v>3088</v>
      </c>
      <c r="S43" s="189">
        <v>3089</v>
      </c>
      <c r="T43" s="230">
        <v>3728</v>
      </c>
      <c r="U43" s="228">
        <f t="shared" si="0"/>
        <v>157082</v>
      </c>
      <c r="V43" s="47"/>
    </row>
    <row r="44" spans="1:22" ht="10.5" customHeight="1" x14ac:dyDescent="0.25">
      <c r="A44" s="40"/>
      <c r="B44" s="24">
        <v>30</v>
      </c>
      <c r="C44" s="24"/>
      <c r="D44" s="24"/>
      <c r="E44" s="192">
        <v>361</v>
      </c>
      <c r="F44" s="194">
        <v>472</v>
      </c>
      <c r="G44" s="193">
        <v>55049</v>
      </c>
      <c r="H44" s="193">
        <v>48770</v>
      </c>
      <c r="I44" s="193">
        <v>7109</v>
      </c>
      <c r="J44" s="193">
        <v>8489</v>
      </c>
      <c r="K44" s="193">
        <v>5963</v>
      </c>
      <c r="L44" s="193">
        <v>7168</v>
      </c>
      <c r="M44" s="193">
        <v>4113</v>
      </c>
      <c r="N44" s="193">
        <v>4896</v>
      </c>
      <c r="O44" s="193">
        <v>3195</v>
      </c>
      <c r="P44" s="193">
        <v>4132</v>
      </c>
      <c r="Q44" s="193">
        <v>2466</v>
      </c>
      <c r="R44" s="193">
        <v>3592</v>
      </c>
      <c r="S44" s="193">
        <v>4185</v>
      </c>
      <c r="T44" s="229">
        <v>5624</v>
      </c>
      <c r="U44" s="191">
        <f t="shared" si="0"/>
        <v>165584</v>
      </c>
      <c r="V44" s="47"/>
    </row>
    <row r="45" spans="1:22" ht="10.5" customHeight="1" x14ac:dyDescent="0.25">
      <c r="A45" s="37"/>
      <c r="B45" s="38">
        <v>31</v>
      </c>
      <c r="C45" s="38"/>
      <c r="D45" s="38"/>
      <c r="E45" s="188">
        <v>475</v>
      </c>
      <c r="F45" s="190">
        <v>602</v>
      </c>
      <c r="G45" s="189">
        <v>56702</v>
      </c>
      <c r="H45" s="189">
        <v>50024</v>
      </c>
      <c r="I45" s="189">
        <v>7958</v>
      </c>
      <c r="J45" s="189">
        <v>8997</v>
      </c>
      <c r="K45" s="189">
        <v>6670</v>
      </c>
      <c r="L45" s="189">
        <v>7617</v>
      </c>
      <c r="M45" s="189">
        <v>4594</v>
      </c>
      <c r="N45" s="189">
        <v>5551</v>
      </c>
      <c r="O45" s="189">
        <v>3522</v>
      </c>
      <c r="P45" s="189">
        <v>4590</v>
      </c>
      <c r="Q45" s="189">
        <v>2709</v>
      </c>
      <c r="R45" s="189">
        <v>4075</v>
      </c>
      <c r="S45" s="189">
        <v>5562</v>
      </c>
      <c r="T45" s="230">
        <v>7933</v>
      </c>
      <c r="U45" s="228">
        <f t="shared" si="0"/>
        <v>177581</v>
      </c>
      <c r="V45" s="47"/>
    </row>
    <row r="46" spans="1:22" ht="10.5" customHeight="1" x14ac:dyDescent="0.25">
      <c r="A46" s="40"/>
      <c r="B46" s="24">
        <v>32</v>
      </c>
      <c r="C46" s="24"/>
      <c r="D46" s="24"/>
      <c r="E46" s="192">
        <v>589</v>
      </c>
      <c r="F46" s="194">
        <v>723</v>
      </c>
      <c r="G46" s="193">
        <v>57363</v>
      </c>
      <c r="H46" s="193">
        <v>50700</v>
      </c>
      <c r="I46" s="193">
        <v>8231</v>
      </c>
      <c r="J46" s="193">
        <v>9301</v>
      </c>
      <c r="K46" s="193">
        <v>6850</v>
      </c>
      <c r="L46" s="193">
        <v>7959</v>
      </c>
      <c r="M46" s="193">
        <v>4920</v>
      </c>
      <c r="N46" s="193">
        <v>5835</v>
      </c>
      <c r="O46" s="193">
        <v>3993</v>
      </c>
      <c r="P46" s="193">
        <v>4936</v>
      </c>
      <c r="Q46" s="193">
        <v>2974</v>
      </c>
      <c r="R46" s="193">
        <v>4421</v>
      </c>
      <c r="S46" s="193">
        <v>6851</v>
      </c>
      <c r="T46" s="229">
        <v>10072</v>
      </c>
      <c r="U46" s="191">
        <f t="shared" si="0"/>
        <v>185718</v>
      </c>
      <c r="V46" s="47"/>
    </row>
    <row r="47" spans="1:22" ht="10.5" customHeight="1" thickBot="1" x14ac:dyDescent="0.3">
      <c r="A47" s="41"/>
      <c r="B47" s="42">
        <v>33</v>
      </c>
      <c r="C47" s="42"/>
      <c r="D47" s="42"/>
      <c r="E47" s="231">
        <v>695</v>
      </c>
      <c r="F47" s="232">
        <v>927</v>
      </c>
      <c r="G47" s="233">
        <v>57888</v>
      </c>
      <c r="H47" s="233">
        <v>51297</v>
      </c>
      <c r="I47" s="233">
        <v>8588</v>
      </c>
      <c r="J47" s="233">
        <v>9439</v>
      </c>
      <c r="K47" s="233">
        <v>7443</v>
      </c>
      <c r="L47" s="233">
        <v>8479</v>
      </c>
      <c r="M47" s="233">
        <v>5073</v>
      </c>
      <c r="N47" s="233">
        <v>6180</v>
      </c>
      <c r="O47" s="233">
        <v>4222</v>
      </c>
      <c r="P47" s="233">
        <v>5102</v>
      </c>
      <c r="Q47" s="233">
        <v>3141</v>
      </c>
      <c r="R47" s="233">
        <v>4682</v>
      </c>
      <c r="S47" s="233">
        <v>8369</v>
      </c>
      <c r="T47" s="234">
        <v>12246</v>
      </c>
      <c r="U47" s="205">
        <f t="shared" si="0"/>
        <v>193771</v>
      </c>
      <c r="V47" s="47"/>
    </row>
    <row r="48" spans="1:22" ht="10.5" customHeight="1" x14ac:dyDescent="0.25">
      <c r="A48" s="40"/>
      <c r="B48" s="24">
        <v>34</v>
      </c>
      <c r="C48" s="24"/>
      <c r="D48" s="24"/>
      <c r="E48" s="192">
        <v>859</v>
      </c>
      <c r="F48" s="194">
        <v>1024</v>
      </c>
      <c r="G48" s="193">
        <v>58560</v>
      </c>
      <c r="H48" s="193">
        <v>51839</v>
      </c>
      <c r="I48" s="193">
        <v>8978</v>
      </c>
      <c r="J48" s="193">
        <v>9636</v>
      </c>
      <c r="K48" s="193">
        <v>7831</v>
      </c>
      <c r="L48" s="193">
        <v>8638</v>
      </c>
      <c r="M48" s="193">
        <v>5485</v>
      </c>
      <c r="N48" s="193">
        <v>6250</v>
      </c>
      <c r="O48" s="193">
        <v>4516</v>
      </c>
      <c r="P48" s="193">
        <v>5283</v>
      </c>
      <c r="Q48" s="193">
        <v>3312</v>
      </c>
      <c r="R48" s="193">
        <v>4716</v>
      </c>
      <c r="S48" s="193">
        <v>9907</v>
      </c>
      <c r="T48" s="226">
        <v>14436</v>
      </c>
      <c r="U48" s="191">
        <f t="shared" si="0"/>
        <v>201270</v>
      </c>
      <c r="V48" s="47"/>
    </row>
    <row r="49" spans="1:22" ht="10.5" customHeight="1" x14ac:dyDescent="0.25">
      <c r="A49" s="37"/>
      <c r="B49" s="38">
        <v>35</v>
      </c>
      <c r="C49" s="38"/>
      <c r="D49" s="38"/>
      <c r="E49" s="188">
        <v>1040</v>
      </c>
      <c r="F49" s="190">
        <v>1273</v>
      </c>
      <c r="G49" s="189">
        <v>59046</v>
      </c>
      <c r="H49" s="189">
        <v>51946</v>
      </c>
      <c r="I49" s="189">
        <v>8845</v>
      </c>
      <c r="J49" s="189">
        <v>9663</v>
      </c>
      <c r="K49" s="189">
        <v>7971</v>
      </c>
      <c r="L49" s="189">
        <v>8425</v>
      </c>
      <c r="M49" s="189">
        <v>5850</v>
      </c>
      <c r="N49" s="189">
        <v>6274</v>
      </c>
      <c r="O49" s="189">
        <v>4808</v>
      </c>
      <c r="P49" s="189">
        <v>5311</v>
      </c>
      <c r="Q49" s="189">
        <v>3588</v>
      </c>
      <c r="R49" s="189">
        <v>4786</v>
      </c>
      <c r="S49" s="189">
        <v>11441</v>
      </c>
      <c r="T49" s="227">
        <v>16269</v>
      </c>
      <c r="U49" s="228">
        <f t="shared" si="0"/>
        <v>206536</v>
      </c>
      <c r="V49" s="47"/>
    </row>
    <row r="50" spans="1:22" ht="10.5" customHeight="1" x14ac:dyDescent="0.25">
      <c r="A50" s="40"/>
      <c r="B50" s="24">
        <v>36</v>
      </c>
      <c r="C50" s="24"/>
      <c r="D50" s="24"/>
      <c r="E50" s="192">
        <v>1169</v>
      </c>
      <c r="F50" s="194">
        <v>1361</v>
      </c>
      <c r="G50" s="193">
        <v>58241</v>
      </c>
      <c r="H50" s="193">
        <v>51285</v>
      </c>
      <c r="I50" s="193">
        <v>8907</v>
      </c>
      <c r="J50" s="193">
        <v>9610</v>
      </c>
      <c r="K50" s="193">
        <v>8148</v>
      </c>
      <c r="L50" s="193">
        <v>8531</v>
      </c>
      <c r="M50" s="193">
        <v>5876</v>
      </c>
      <c r="N50" s="193">
        <v>6240</v>
      </c>
      <c r="O50" s="193">
        <v>4892</v>
      </c>
      <c r="P50" s="193">
        <v>5415</v>
      </c>
      <c r="Q50" s="193">
        <v>3571</v>
      </c>
      <c r="R50" s="193">
        <v>4831</v>
      </c>
      <c r="S50" s="193">
        <v>13132</v>
      </c>
      <c r="T50" s="226">
        <v>18613</v>
      </c>
      <c r="U50" s="191">
        <f t="shared" si="0"/>
        <v>209822</v>
      </c>
      <c r="V50" s="47"/>
    </row>
    <row r="51" spans="1:22" ht="10.5" customHeight="1" x14ac:dyDescent="0.25">
      <c r="A51" s="37"/>
      <c r="B51" s="38">
        <v>37</v>
      </c>
      <c r="C51" s="38"/>
      <c r="D51" s="38"/>
      <c r="E51" s="188">
        <v>1332</v>
      </c>
      <c r="F51" s="190">
        <v>1591</v>
      </c>
      <c r="G51" s="189">
        <v>58300</v>
      </c>
      <c r="H51" s="189">
        <v>51410</v>
      </c>
      <c r="I51" s="189">
        <v>8928</v>
      </c>
      <c r="J51" s="189">
        <v>9252</v>
      </c>
      <c r="K51" s="189">
        <v>8082</v>
      </c>
      <c r="L51" s="189">
        <v>8501</v>
      </c>
      <c r="M51" s="189">
        <v>6009</v>
      </c>
      <c r="N51" s="189">
        <v>6154</v>
      </c>
      <c r="O51" s="189">
        <v>5093</v>
      </c>
      <c r="P51" s="189">
        <v>5336</v>
      </c>
      <c r="Q51" s="189">
        <v>3866</v>
      </c>
      <c r="R51" s="189">
        <v>4860</v>
      </c>
      <c r="S51" s="189">
        <v>14955</v>
      </c>
      <c r="T51" s="227">
        <v>20154</v>
      </c>
      <c r="U51" s="228">
        <f t="shared" si="0"/>
        <v>213823</v>
      </c>
      <c r="V51" s="47"/>
    </row>
    <row r="52" spans="1:22" ht="10.5" customHeight="1" x14ac:dyDescent="0.25">
      <c r="A52" s="40"/>
      <c r="B52" s="24">
        <v>38</v>
      </c>
      <c r="C52" s="24"/>
      <c r="D52" s="24"/>
      <c r="E52" s="192">
        <v>1416</v>
      </c>
      <c r="F52" s="194">
        <v>1677</v>
      </c>
      <c r="G52" s="193">
        <v>56177</v>
      </c>
      <c r="H52" s="193">
        <v>49903</v>
      </c>
      <c r="I52" s="193">
        <v>8575</v>
      </c>
      <c r="J52" s="193">
        <v>8830</v>
      </c>
      <c r="K52" s="193">
        <v>8056</v>
      </c>
      <c r="L52" s="193">
        <v>8172</v>
      </c>
      <c r="M52" s="193">
        <v>5934</v>
      </c>
      <c r="N52" s="193">
        <v>5847</v>
      </c>
      <c r="O52" s="193">
        <v>5045</v>
      </c>
      <c r="P52" s="193">
        <v>5053</v>
      </c>
      <c r="Q52" s="193">
        <v>3989</v>
      </c>
      <c r="R52" s="193">
        <v>4599</v>
      </c>
      <c r="S52" s="193">
        <v>16646</v>
      </c>
      <c r="T52" s="226">
        <v>22304</v>
      </c>
      <c r="U52" s="191">
        <f t="shared" si="0"/>
        <v>212223</v>
      </c>
      <c r="V52" s="47"/>
    </row>
    <row r="53" spans="1:22" ht="10.5" customHeight="1" x14ac:dyDescent="0.25">
      <c r="A53" s="37"/>
      <c r="B53" s="38">
        <v>39</v>
      </c>
      <c r="C53" s="38"/>
      <c r="D53" s="38"/>
      <c r="E53" s="188">
        <v>1753</v>
      </c>
      <c r="F53" s="190">
        <v>1888</v>
      </c>
      <c r="G53" s="189">
        <v>57648</v>
      </c>
      <c r="H53" s="189">
        <v>50832</v>
      </c>
      <c r="I53" s="189">
        <v>8637</v>
      </c>
      <c r="J53" s="189">
        <v>8596</v>
      </c>
      <c r="K53" s="189">
        <v>8093</v>
      </c>
      <c r="L53" s="189">
        <v>7947</v>
      </c>
      <c r="M53" s="189">
        <v>5847</v>
      </c>
      <c r="N53" s="189">
        <v>5874</v>
      </c>
      <c r="O53" s="189">
        <v>5027</v>
      </c>
      <c r="P53" s="189">
        <v>5068</v>
      </c>
      <c r="Q53" s="189">
        <v>3918</v>
      </c>
      <c r="R53" s="189">
        <v>4668</v>
      </c>
      <c r="S53" s="189">
        <v>18659</v>
      </c>
      <c r="T53" s="227">
        <v>24022</v>
      </c>
      <c r="U53" s="228">
        <f t="shared" si="0"/>
        <v>218477</v>
      </c>
      <c r="V53" s="47"/>
    </row>
    <row r="54" spans="1:22" ht="10.5" customHeight="1" x14ac:dyDescent="0.25">
      <c r="A54" s="40"/>
      <c r="B54" s="24">
        <v>40</v>
      </c>
      <c r="C54" s="24"/>
      <c r="D54" s="24"/>
      <c r="E54" s="192">
        <v>1954</v>
      </c>
      <c r="F54" s="194">
        <v>1945</v>
      </c>
      <c r="G54" s="193">
        <v>56868</v>
      </c>
      <c r="H54" s="193">
        <v>50591</v>
      </c>
      <c r="I54" s="193">
        <v>8490</v>
      </c>
      <c r="J54" s="193">
        <v>8378</v>
      </c>
      <c r="K54" s="193">
        <v>8163</v>
      </c>
      <c r="L54" s="193">
        <v>7834</v>
      </c>
      <c r="M54" s="193">
        <v>5819</v>
      </c>
      <c r="N54" s="193">
        <v>5688</v>
      </c>
      <c r="O54" s="193">
        <v>5166</v>
      </c>
      <c r="P54" s="193">
        <v>5242</v>
      </c>
      <c r="Q54" s="193">
        <v>3951</v>
      </c>
      <c r="R54" s="193">
        <v>4714</v>
      </c>
      <c r="S54" s="193">
        <v>20101</v>
      </c>
      <c r="T54" s="226">
        <v>25889</v>
      </c>
      <c r="U54" s="191">
        <f t="shared" si="0"/>
        <v>220793</v>
      </c>
      <c r="V54" s="47"/>
    </row>
    <row r="55" spans="1:22" ht="10.5" customHeight="1" x14ac:dyDescent="0.25">
      <c r="A55" s="37"/>
      <c r="B55" s="38">
        <v>41</v>
      </c>
      <c r="C55" s="38"/>
      <c r="D55" s="38"/>
      <c r="E55" s="188">
        <v>2091</v>
      </c>
      <c r="F55" s="190">
        <v>2114</v>
      </c>
      <c r="G55" s="189">
        <v>56240</v>
      </c>
      <c r="H55" s="189">
        <v>49456</v>
      </c>
      <c r="I55" s="189">
        <v>8567</v>
      </c>
      <c r="J55" s="189">
        <v>8309</v>
      </c>
      <c r="K55" s="189">
        <v>7767</v>
      </c>
      <c r="L55" s="189">
        <v>7875</v>
      </c>
      <c r="M55" s="189">
        <v>5800</v>
      </c>
      <c r="N55" s="189">
        <v>5501</v>
      </c>
      <c r="O55" s="189">
        <v>5079</v>
      </c>
      <c r="P55" s="189">
        <v>4989</v>
      </c>
      <c r="Q55" s="189">
        <v>3997</v>
      </c>
      <c r="R55" s="189">
        <v>4503</v>
      </c>
      <c r="S55" s="189">
        <v>22380</v>
      </c>
      <c r="T55" s="227">
        <v>27904</v>
      </c>
      <c r="U55" s="228">
        <f t="shared" si="0"/>
        <v>222572</v>
      </c>
      <c r="V55" s="47"/>
    </row>
    <row r="56" spans="1:22" ht="10.5" customHeight="1" x14ac:dyDescent="0.25">
      <c r="A56" s="40"/>
      <c r="B56" s="24">
        <v>42</v>
      </c>
      <c r="C56" s="24"/>
      <c r="D56" s="24"/>
      <c r="E56" s="192">
        <v>2381</v>
      </c>
      <c r="F56" s="194">
        <v>2271</v>
      </c>
      <c r="G56" s="193">
        <v>56996</v>
      </c>
      <c r="H56" s="193">
        <v>50011</v>
      </c>
      <c r="I56" s="193">
        <v>8458</v>
      </c>
      <c r="J56" s="193">
        <v>8296</v>
      </c>
      <c r="K56" s="193">
        <v>7948</v>
      </c>
      <c r="L56" s="193">
        <v>7832</v>
      </c>
      <c r="M56" s="193">
        <v>5867</v>
      </c>
      <c r="N56" s="193">
        <v>5605</v>
      </c>
      <c r="O56" s="193">
        <v>5176</v>
      </c>
      <c r="P56" s="193">
        <v>5076</v>
      </c>
      <c r="Q56" s="193">
        <v>4113</v>
      </c>
      <c r="R56" s="193">
        <v>4606</v>
      </c>
      <c r="S56" s="193">
        <v>24740</v>
      </c>
      <c r="T56" s="226">
        <v>30703</v>
      </c>
      <c r="U56" s="191">
        <f t="shared" si="0"/>
        <v>230079</v>
      </c>
      <c r="V56" s="47"/>
    </row>
    <row r="57" spans="1:22" ht="10.5" customHeight="1" x14ac:dyDescent="0.25">
      <c r="A57" s="37"/>
      <c r="B57" s="38">
        <v>43</v>
      </c>
      <c r="C57" s="38"/>
      <c r="D57" s="38"/>
      <c r="E57" s="188">
        <v>2642</v>
      </c>
      <c r="F57" s="190">
        <v>2428</v>
      </c>
      <c r="G57" s="189">
        <v>58353</v>
      </c>
      <c r="H57" s="189">
        <v>50515</v>
      </c>
      <c r="I57" s="189">
        <v>8424</v>
      </c>
      <c r="J57" s="189">
        <v>8230</v>
      </c>
      <c r="K57" s="189">
        <v>7909</v>
      </c>
      <c r="L57" s="189">
        <v>7567</v>
      </c>
      <c r="M57" s="189">
        <v>5843</v>
      </c>
      <c r="N57" s="189">
        <v>5655</v>
      </c>
      <c r="O57" s="189">
        <v>5388</v>
      </c>
      <c r="P57" s="189">
        <v>5073</v>
      </c>
      <c r="Q57" s="189">
        <v>3991</v>
      </c>
      <c r="R57" s="189">
        <v>4504</v>
      </c>
      <c r="S57" s="189">
        <v>27043</v>
      </c>
      <c r="T57" s="227">
        <v>32563</v>
      </c>
      <c r="U57" s="228">
        <f t="shared" si="0"/>
        <v>236128</v>
      </c>
      <c r="V57" s="47"/>
    </row>
    <row r="58" spans="1:22" ht="10.5" customHeight="1" x14ac:dyDescent="0.25">
      <c r="A58" s="40"/>
      <c r="B58" s="24">
        <v>44</v>
      </c>
      <c r="C58" s="24"/>
      <c r="D58" s="24"/>
      <c r="E58" s="192">
        <v>2801</v>
      </c>
      <c r="F58" s="194">
        <v>2518</v>
      </c>
      <c r="G58" s="193">
        <v>58425</v>
      </c>
      <c r="H58" s="193">
        <v>50437</v>
      </c>
      <c r="I58" s="193">
        <v>8196</v>
      </c>
      <c r="J58" s="193">
        <v>7823</v>
      </c>
      <c r="K58" s="193">
        <v>7860</v>
      </c>
      <c r="L58" s="193">
        <v>7251</v>
      </c>
      <c r="M58" s="193">
        <v>5773</v>
      </c>
      <c r="N58" s="193">
        <v>5484</v>
      </c>
      <c r="O58" s="193">
        <v>5025</v>
      </c>
      <c r="P58" s="193">
        <v>4844</v>
      </c>
      <c r="Q58" s="193">
        <v>3919</v>
      </c>
      <c r="R58" s="193">
        <v>4449</v>
      </c>
      <c r="S58" s="193">
        <v>28120</v>
      </c>
      <c r="T58" s="226">
        <v>34102</v>
      </c>
      <c r="U58" s="191">
        <f t="shared" si="0"/>
        <v>237027</v>
      </c>
      <c r="V58" s="47"/>
    </row>
    <row r="59" spans="1:22" ht="10.5" customHeight="1" x14ac:dyDescent="0.25">
      <c r="A59" s="37"/>
      <c r="B59" s="38">
        <v>45</v>
      </c>
      <c r="C59" s="38"/>
      <c r="D59" s="38"/>
      <c r="E59" s="188">
        <v>2816</v>
      </c>
      <c r="F59" s="190">
        <v>2629</v>
      </c>
      <c r="G59" s="189">
        <v>57906</v>
      </c>
      <c r="H59" s="189">
        <v>50108</v>
      </c>
      <c r="I59" s="189">
        <v>7652</v>
      </c>
      <c r="J59" s="189">
        <v>7785</v>
      </c>
      <c r="K59" s="189">
        <v>7371</v>
      </c>
      <c r="L59" s="189">
        <v>7116</v>
      </c>
      <c r="M59" s="189">
        <v>5582</v>
      </c>
      <c r="N59" s="189">
        <v>5299</v>
      </c>
      <c r="O59" s="189">
        <v>4898</v>
      </c>
      <c r="P59" s="189">
        <v>4689</v>
      </c>
      <c r="Q59" s="189">
        <v>3753</v>
      </c>
      <c r="R59" s="189">
        <v>4216</v>
      </c>
      <c r="S59" s="189">
        <v>29024</v>
      </c>
      <c r="T59" s="227">
        <v>34934</v>
      </c>
      <c r="U59" s="228">
        <f t="shared" si="0"/>
        <v>235778</v>
      </c>
      <c r="V59" s="47"/>
    </row>
    <row r="60" spans="1:22" ht="10.5" customHeight="1" x14ac:dyDescent="0.25">
      <c r="A60" s="40"/>
      <c r="B60" s="24">
        <v>46</v>
      </c>
      <c r="C60" s="24"/>
      <c r="D60" s="24"/>
      <c r="E60" s="192">
        <v>2888</v>
      </c>
      <c r="F60" s="194">
        <v>2612</v>
      </c>
      <c r="G60" s="193">
        <v>56032</v>
      </c>
      <c r="H60" s="193">
        <v>48203</v>
      </c>
      <c r="I60" s="193">
        <v>7456</v>
      </c>
      <c r="J60" s="193">
        <v>7344</v>
      </c>
      <c r="K60" s="193">
        <v>7126</v>
      </c>
      <c r="L60" s="193">
        <v>6952</v>
      </c>
      <c r="M60" s="193">
        <v>5251</v>
      </c>
      <c r="N60" s="193">
        <v>4939</v>
      </c>
      <c r="O60" s="193">
        <v>4819</v>
      </c>
      <c r="P60" s="193">
        <v>4421</v>
      </c>
      <c r="Q60" s="193">
        <v>3622</v>
      </c>
      <c r="R60" s="193">
        <v>4014</v>
      </c>
      <c r="S60" s="193">
        <v>29231</v>
      </c>
      <c r="T60" s="226">
        <v>35173</v>
      </c>
      <c r="U60" s="191">
        <f t="shared" si="0"/>
        <v>230083</v>
      </c>
      <c r="V60" s="47"/>
    </row>
    <row r="61" spans="1:22" ht="10.5" customHeight="1" x14ac:dyDescent="0.25">
      <c r="A61" s="37"/>
      <c r="B61" s="38">
        <v>47</v>
      </c>
      <c r="C61" s="38"/>
      <c r="D61" s="38"/>
      <c r="E61" s="188">
        <v>2892</v>
      </c>
      <c r="F61" s="190">
        <v>2672</v>
      </c>
      <c r="G61" s="189">
        <v>53959</v>
      </c>
      <c r="H61" s="189">
        <v>47666</v>
      </c>
      <c r="I61" s="189">
        <v>7110</v>
      </c>
      <c r="J61" s="189">
        <v>7040</v>
      </c>
      <c r="K61" s="189">
        <v>6765</v>
      </c>
      <c r="L61" s="189">
        <v>6414</v>
      </c>
      <c r="M61" s="189">
        <v>4943</v>
      </c>
      <c r="N61" s="189">
        <v>4686</v>
      </c>
      <c r="O61" s="189">
        <v>4577</v>
      </c>
      <c r="P61" s="189">
        <v>4141</v>
      </c>
      <c r="Q61" s="189">
        <v>3567</v>
      </c>
      <c r="R61" s="189">
        <v>3818</v>
      </c>
      <c r="S61" s="189">
        <v>29698</v>
      </c>
      <c r="T61" s="227">
        <v>35771</v>
      </c>
      <c r="U61" s="228">
        <f t="shared" si="0"/>
        <v>225719</v>
      </c>
      <c r="V61" s="47"/>
    </row>
    <row r="62" spans="1:22" ht="10.5" customHeight="1" x14ac:dyDescent="0.25">
      <c r="A62" s="40"/>
      <c r="B62" s="24">
        <v>48</v>
      </c>
      <c r="C62" s="24"/>
      <c r="D62" s="24"/>
      <c r="E62" s="192">
        <v>2780</v>
      </c>
      <c r="F62" s="194">
        <v>2794</v>
      </c>
      <c r="G62" s="193">
        <v>51348</v>
      </c>
      <c r="H62" s="193">
        <v>45881</v>
      </c>
      <c r="I62" s="193">
        <v>6625</v>
      </c>
      <c r="J62" s="193">
        <v>6904</v>
      </c>
      <c r="K62" s="193">
        <v>6310</v>
      </c>
      <c r="L62" s="193">
        <v>6117</v>
      </c>
      <c r="M62" s="193">
        <v>4671</v>
      </c>
      <c r="N62" s="193">
        <v>4592</v>
      </c>
      <c r="O62" s="193">
        <v>4219</v>
      </c>
      <c r="P62" s="193">
        <v>4191</v>
      </c>
      <c r="Q62" s="193">
        <v>3304</v>
      </c>
      <c r="R62" s="193">
        <v>3870</v>
      </c>
      <c r="S62" s="193">
        <v>29131</v>
      </c>
      <c r="T62" s="226">
        <v>37126</v>
      </c>
      <c r="U62" s="191">
        <f t="shared" si="0"/>
        <v>219863</v>
      </c>
      <c r="V62" s="47"/>
    </row>
    <row r="63" spans="1:22" ht="10.5" customHeight="1" x14ac:dyDescent="0.25">
      <c r="A63" s="37"/>
      <c r="B63" s="38">
        <v>49</v>
      </c>
      <c r="C63" s="38"/>
      <c r="D63" s="38"/>
      <c r="E63" s="188">
        <v>2918</v>
      </c>
      <c r="F63" s="190">
        <v>2905</v>
      </c>
      <c r="G63" s="189">
        <v>49075</v>
      </c>
      <c r="H63" s="189">
        <v>45159</v>
      </c>
      <c r="I63" s="189">
        <v>6254</v>
      </c>
      <c r="J63" s="189">
        <v>6804</v>
      </c>
      <c r="K63" s="189">
        <v>5815</v>
      </c>
      <c r="L63" s="189">
        <v>6177</v>
      </c>
      <c r="M63" s="189">
        <v>4323</v>
      </c>
      <c r="N63" s="189">
        <v>4558</v>
      </c>
      <c r="O63" s="189">
        <v>4008</v>
      </c>
      <c r="P63" s="189">
        <v>4066</v>
      </c>
      <c r="Q63" s="189">
        <v>3072</v>
      </c>
      <c r="R63" s="189">
        <v>3835</v>
      </c>
      <c r="S63" s="189">
        <v>29156</v>
      </c>
      <c r="T63" s="227">
        <v>38412</v>
      </c>
      <c r="U63" s="228">
        <f t="shared" si="0"/>
        <v>216537</v>
      </c>
      <c r="V63" s="47"/>
    </row>
    <row r="64" spans="1:22" ht="10.5" customHeight="1" x14ac:dyDescent="0.25">
      <c r="A64" s="40"/>
      <c r="B64" s="24">
        <v>50</v>
      </c>
      <c r="C64" s="24"/>
      <c r="D64" s="24"/>
      <c r="E64" s="192">
        <v>2843</v>
      </c>
      <c r="F64" s="194">
        <v>3237</v>
      </c>
      <c r="G64" s="193">
        <v>47938</v>
      </c>
      <c r="H64" s="193">
        <v>44003</v>
      </c>
      <c r="I64" s="193">
        <v>6012</v>
      </c>
      <c r="J64" s="193">
        <v>6670</v>
      </c>
      <c r="K64" s="193">
        <v>5512</v>
      </c>
      <c r="L64" s="193">
        <v>5873</v>
      </c>
      <c r="M64" s="193">
        <v>4222</v>
      </c>
      <c r="N64" s="193">
        <v>4453</v>
      </c>
      <c r="O64" s="193">
        <v>3775</v>
      </c>
      <c r="P64" s="193">
        <v>3915</v>
      </c>
      <c r="Q64" s="193">
        <v>2872</v>
      </c>
      <c r="R64" s="193">
        <v>3941</v>
      </c>
      <c r="S64" s="193">
        <v>29094</v>
      </c>
      <c r="T64" s="226">
        <v>39165</v>
      </c>
      <c r="U64" s="191">
        <f t="shared" si="0"/>
        <v>213525</v>
      </c>
      <c r="V64" s="47"/>
    </row>
    <row r="65" spans="1:22" ht="10.5" customHeight="1" x14ac:dyDescent="0.25">
      <c r="A65" s="37"/>
      <c r="B65" s="38">
        <v>51</v>
      </c>
      <c r="C65" s="38"/>
      <c r="D65" s="38"/>
      <c r="E65" s="188">
        <v>2932</v>
      </c>
      <c r="F65" s="190">
        <v>3359</v>
      </c>
      <c r="G65" s="189">
        <v>44397</v>
      </c>
      <c r="H65" s="189">
        <v>41685</v>
      </c>
      <c r="I65" s="189">
        <v>5811</v>
      </c>
      <c r="J65" s="189">
        <v>6564</v>
      </c>
      <c r="K65" s="189">
        <v>5474</v>
      </c>
      <c r="L65" s="189">
        <v>5832</v>
      </c>
      <c r="M65" s="189">
        <v>3991</v>
      </c>
      <c r="N65" s="189">
        <v>4256</v>
      </c>
      <c r="O65" s="189">
        <v>3622</v>
      </c>
      <c r="P65" s="189">
        <v>3918</v>
      </c>
      <c r="Q65" s="189">
        <v>2930</v>
      </c>
      <c r="R65" s="189">
        <v>3839</v>
      </c>
      <c r="S65" s="189">
        <v>29356</v>
      </c>
      <c r="T65" s="227">
        <v>40492</v>
      </c>
      <c r="U65" s="228">
        <f t="shared" si="0"/>
        <v>208458</v>
      </c>
      <c r="V65" s="47"/>
    </row>
    <row r="66" spans="1:22" ht="10.5" customHeight="1" x14ac:dyDescent="0.25">
      <c r="A66" s="40"/>
      <c r="B66" s="24">
        <v>52</v>
      </c>
      <c r="C66" s="24"/>
      <c r="D66" s="24"/>
      <c r="E66" s="192">
        <v>3050</v>
      </c>
      <c r="F66" s="194">
        <v>3653</v>
      </c>
      <c r="G66" s="193">
        <v>42098</v>
      </c>
      <c r="H66" s="193">
        <v>40026</v>
      </c>
      <c r="I66" s="193">
        <v>5770</v>
      </c>
      <c r="J66" s="193">
        <v>6438</v>
      </c>
      <c r="K66" s="193">
        <v>5295</v>
      </c>
      <c r="L66" s="193">
        <v>5585</v>
      </c>
      <c r="M66" s="193">
        <v>3862</v>
      </c>
      <c r="N66" s="193">
        <v>4037</v>
      </c>
      <c r="O66" s="193">
        <v>3650</v>
      </c>
      <c r="P66" s="193">
        <v>3826</v>
      </c>
      <c r="Q66" s="193">
        <v>2822</v>
      </c>
      <c r="R66" s="193">
        <v>3883</v>
      </c>
      <c r="S66" s="193">
        <v>29678</v>
      </c>
      <c r="T66" s="226">
        <v>39741</v>
      </c>
      <c r="U66" s="191">
        <f t="shared" si="0"/>
        <v>203414</v>
      </c>
      <c r="V66" s="47"/>
    </row>
    <row r="67" spans="1:22" ht="10.5" customHeight="1" x14ac:dyDescent="0.25">
      <c r="A67" s="37"/>
      <c r="B67" s="38">
        <v>53</v>
      </c>
      <c r="C67" s="38"/>
      <c r="D67" s="38"/>
      <c r="E67" s="188">
        <v>3089</v>
      </c>
      <c r="F67" s="190">
        <v>3897</v>
      </c>
      <c r="G67" s="189">
        <v>41092</v>
      </c>
      <c r="H67" s="189">
        <v>38943</v>
      </c>
      <c r="I67" s="189">
        <v>5470</v>
      </c>
      <c r="J67" s="189">
        <v>5880</v>
      </c>
      <c r="K67" s="189">
        <v>4943</v>
      </c>
      <c r="L67" s="189">
        <v>5368</v>
      </c>
      <c r="M67" s="189">
        <v>3770</v>
      </c>
      <c r="N67" s="189">
        <v>3855</v>
      </c>
      <c r="O67" s="189">
        <v>3631</v>
      </c>
      <c r="P67" s="189">
        <v>3542</v>
      </c>
      <c r="Q67" s="189">
        <v>2942</v>
      </c>
      <c r="R67" s="189">
        <v>3757</v>
      </c>
      <c r="S67" s="189">
        <v>30065</v>
      </c>
      <c r="T67" s="227">
        <v>37037</v>
      </c>
      <c r="U67" s="228">
        <f t="shared" si="0"/>
        <v>197281</v>
      </c>
      <c r="V67" s="47"/>
    </row>
    <row r="68" spans="1:22" ht="10.5" customHeight="1" x14ac:dyDescent="0.25">
      <c r="A68" s="40"/>
      <c r="B68" s="24">
        <v>54</v>
      </c>
      <c r="C68" s="24"/>
      <c r="D68" s="24"/>
      <c r="E68" s="192">
        <v>3235</v>
      </c>
      <c r="F68" s="194">
        <v>3484</v>
      </c>
      <c r="G68" s="193">
        <v>40648</v>
      </c>
      <c r="H68" s="193">
        <v>37835</v>
      </c>
      <c r="I68" s="193">
        <v>5251</v>
      </c>
      <c r="J68" s="193">
        <v>5528</v>
      </c>
      <c r="K68" s="193">
        <v>4707</v>
      </c>
      <c r="L68" s="193">
        <v>4950</v>
      </c>
      <c r="M68" s="193">
        <v>3576</v>
      </c>
      <c r="N68" s="193">
        <v>3845</v>
      </c>
      <c r="O68" s="193">
        <v>3535</v>
      </c>
      <c r="P68" s="193">
        <v>3548</v>
      </c>
      <c r="Q68" s="193">
        <v>2812</v>
      </c>
      <c r="R68" s="193">
        <v>3490</v>
      </c>
      <c r="S68" s="193">
        <v>28482</v>
      </c>
      <c r="T68" s="226">
        <v>35786</v>
      </c>
      <c r="U68" s="191">
        <f t="shared" si="0"/>
        <v>190712</v>
      </c>
      <c r="V68" s="47"/>
    </row>
    <row r="69" spans="1:22" ht="10.5" customHeight="1" x14ac:dyDescent="0.25">
      <c r="A69" s="37"/>
      <c r="B69" s="38">
        <v>55</v>
      </c>
      <c r="C69" s="38"/>
      <c r="D69" s="38"/>
      <c r="E69" s="188">
        <v>3262</v>
      </c>
      <c r="F69" s="190">
        <v>3172</v>
      </c>
      <c r="G69" s="189">
        <v>38977</v>
      </c>
      <c r="H69" s="189">
        <v>35710</v>
      </c>
      <c r="I69" s="189">
        <v>4852</v>
      </c>
      <c r="J69" s="189">
        <v>5158</v>
      </c>
      <c r="K69" s="189">
        <v>4543</v>
      </c>
      <c r="L69" s="189">
        <v>4552</v>
      </c>
      <c r="M69" s="189">
        <v>3353</v>
      </c>
      <c r="N69" s="189">
        <v>3533</v>
      </c>
      <c r="O69" s="189">
        <v>3103</v>
      </c>
      <c r="P69" s="189">
        <v>3308</v>
      </c>
      <c r="Q69" s="189">
        <v>2468</v>
      </c>
      <c r="R69" s="189">
        <v>3541</v>
      </c>
      <c r="S69" s="189">
        <v>26600</v>
      </c>
      <c r="T69" s="227">
        <v>33677</v>
      </c>
      <c r="U69" s="228">
        <f t="shared" si="0"/>
        <v>179809</v>
      </c>
      <c r="V69" s="47"/>
    </row>
    <row r="70" spans="1:22" ht="10.5" customHeight="1" x14ac:dyDescent="0.25">
      <c r="A70" s="40"/>
      <c r="B70" s="24">
        <v>56</v>
      </c>
      <c r="C70" s="24"/>
      <c r="D70" s="24"/>
      <c r="E70" s="192">
        <v>3000</v>
      </c>
      <c r="F70" s="194">
        <v>2829</v>
      </c>
      <c r="G70" s="193">
        <v>36656</v>
      </c>
      <c r="H70" s="193">
        <v>33162</v>
      </c>
      <c r="I70" s="193">
        <v>4414</v>
      </c>
      <c r="J70" s="193">
        <v>4533</v>
      </c>
      <c r="K70" s="193">
        <v>4324</v>
      </c>
      <c r="L70" s="193">
        <v>4022</v>
      </c>
      <c r="M70" s="193">
        <v>3248</v>
      </c>
      <c r="N70" s="193">
        <v>3206</v>
      </c>
      <c r="O70" s="193">
        <v>2933</v>
      </c>
      <c r="P70" s="193">
        <v>2952</v>
      </c>
      <c r="Q70" s="193">
        <v>2291</v>
      </c>
      <c r="R70" s="193">
        <v>3039</v>
      </c>
      <c r="S70" s="193">
        <v>24935</v>
      </c>
      <c r="T70" s="226">
        <v>31688</v>
      </c>
      <c r="U70" s="191">
        <f t="shared" si="0"/>
        <v>167232</v>
      </c>
      <c r="V70" s="47"/>
    </row>
    <row r="71" spans="1:22" ht="10.5" customHeight="1" x14ac:dyDescent="0.25">
      <c r="A71" s="37"/>
      <c r="B71" s="38">
        <v>57</v>
      </c>
      <c r="C71" s="38"/>
      <c r="D71" s="38"/>
      <c r="E71" s="188">
        <v>2867</v>
      </c>
      <c r="F71" s="190">
        <v>2431</v>
      </c>
      <c r="G71" s="189">
        <v>34877</v>
      </c>
      <c r="H71" s="189">
        <v>31808</v>
      </c>
      <c r="I71" s="189">
        <v>3942</v>
      </c>
      <c r="J71" s="189">
        <v>3752</v>
      </c>
      <c r="K71" s="189">
        <v>3756</v>
      </c>
      <c r="L71" s="189">
        <v>3578</v>
      </c>
      <c r="M71" s="189">
        <v>3020</v>
      </c>
      <c r="N71" s="189">
        <v>3034</v>
      </c>
      <c r="O71" s="189">
        <v>2751</v>
      </c>
      <c r="P71" s="189">
        <v>2790</v>
      </c>
      <c r="Q71" s="189">
        <v>2342</v>
      </c>
      <c r="R71" s="189">
        <v>2623</v>
      </c>
      <c r="S71" s="189">
        <v>23561</v>
      </c>
      <c r="T71" s="227">
        <v>28948</v>
      </c>
      <c r="U71" s="228">
        <f t="shared" si="0"/>
        <v>156080</v>
      </c>
      <c r="V71" s="47"/>
    </row>
    <row r="72" spans="1:22" ht="10.5" customHeight="1" x14ac:dyDescent="0.25">
      <c r="A72" s="40"/>
      <c r="B72" s="24">
        <v>58</v>
      </c>
      <c r="C72" s="24"/>
      <c r="D72" s="24"/>
      <c r="E72" s="192">
        <v>2402</v>
      </c>
      <c r="F72" s="194">
        <v>2120</v>
      </c>
      <c r="G72" s="193">
        <v>32790</v>
      </c>
      <c r="H72" s="193">
        <v>29465</v>
      </c>
      <c r="I72" s="193">
        <v>3611</v>
      </c>
      <c r="J72" s="193">
        <v>3332</v>
      </c>
      <c r="K72" s="193">
        <v>3340</v>
      </c>
      <c r="L72" s="193">
        <v>2955</v>
      </c>
      <c r="M72" s="193">
        <v>2789</v>
      </c>
      <c r="N72" s="193">
        <v>2633</v>
      </c>
      <c r="O72" s="193">
        <v>2478</v>
      </c>
      <c r="P72" s="193">
        <v>2440</v>
      </c>
      <c r="Q72" s="193">
        <v>2037</v>
      </c>
      <c r="R72" s="193">
        <v>2450</v>
      </c>
      <c r="S72" s="193">
        <v>21377</v>
      </c>
      <c r="T72" s="226">
        <v>26080</v>
      </c>
      <c r="U72" s="191">
        <f t="shared" si="0"/>
        <v>142299</v>
      </c>
      <c r="V72" s="47"/>
    </row>
    <row r="73" spans="1:22" ht="10.5" customHeight="1" x14ac:dyDescent="0.25">
      <c r="A73" s="37"/>
      <c r="B73" s="38">
        <v>59</v>
      </c>
      <c r="C73" s="38"/>
      <c r="D73" s="38"/>
      <c r="E73" s="188">
        <v>2226</v>
      </c>
      <c r="F73" s="190">
        <v>1865</v>
      </c>
      <c r="G73" s="189">
        <v>29790</v>
      </c>
      <c r="H73" s="189">
        <v>26755</v>
      </c>
      <c r="I73" s="189">
        <v>3185</v>
      </c>
      <c r="J73" s="189">
        <v>2933</v>
      </c>
      <c r="K73" s="189">
        <v>3019</v>
      </c>
      <c r="L73" s="189">
        <v>2725</v>
      </c>
      <c r="M73" s="189">
        <v>2484</v>
      </c>
      <c r="N73" s="189">
        <v>2236</v>
      </c>
      <c r="O73" s="189">
        <v>2267</v>
      </c>
      <c r="P73" s="189">
        <v>2078</v>
      </c>
      <c r="Q73" s="189">
        <v>1849</v>
      </c>
      <c r="R73" s="189">
        <v>2073</v>
      </c>
      <c r="S73" s="189">
        <v>19379</v>
      </c>
      <c r="T73" s="227">
        <v>23361</v>
      </c>
      <c r="U73" s="228">
        <f t="shared" si="0"/>
        <v>128225</v>
      </c>
      <c r="V73" s="47"/>
    </row>
    <row r="74" spans="1:22" ht="10.5" customHeight="1" x14ac:dyDescent="0.25">
      <c r="A74" s="40"/>
      <c r="B74" s="24">
        <v>60</v>
      </c>
      <c r="C74" s="24"/>
      <c r="D74" s="24"/>
      <c r="E74" s="192">
        <v>1887</v>
      </c>
      <c r="F74" s="194">
        <v>1526</v>
      </c>
      <c r="G74" s="193">
        <v>28755</v>
      </c>
      <c r="H74" s="193">
        <v>25474</v>
      </c>
      <c r="I74" s="193">
        <v>2925</v>
      </c>
      <c r="J74" s="193">
        <v>2633</v>
      </c>
      <c r="K74" s="193">
        <v>2736</v>
      </c>
      <c r="L74" s="193">
        <v>2304</v>
      </c>
      <c r="M74" s="193">
        <v>2264</v>
      </c>
      <c r="N74" s="193">
        <v>1959</v>
      </c>
      <c r="O74" s="193">
        <v>1954</v>
      </c>
      <c r="P74" s="193">
        <v>1871</v>
      </c>
      <c r="Q74" s="193">
        <v>1635</v>
      </c>
      <c r="R74" s="193">
        <v>1658</v>
      </c>
      <c r="S74" s="193">
        <v>17204</v>
      </c>
      <c r="T74" s="226">
        <v>20642</v>
      </c>
      <c r="U74" s="191">
        <f t="shared" si="0"/>
        <v>117427</v>
      </c>
      <c r="V74" s="47"/>
    </row>
    <row r="75" spans="1:22" ht="10.5" customHeight="1" x14ac:dyDescent="0.25">
      <c r="A75" s="37"/>
      <c r="B75" s="38">
        <v>61</v>
      </c>
      <c r="C75" s="38"/>
      <c r="D75" s="38"/>
      <c r="E75" s="188">
        <v>1550</v>
      </c>
      <c r="F75" s="190">
        <v>1269</v>
      </c>
      <c r="G75" s="189">
        <v>26198</v>
      </c>
      <c r="H75" s="189">
        <v>23029</v>
      </c>
      <c r="I75" s="189">
        <v>2607</v>
      </c>
      <c r="J75" s="189">
        <v>2301</v>
      </c>
      <c r="K75" s="189">
        <v>2513</v>
      </c>
      <c r="L75" s="189">
        <v>2095</v>
      </c>
      <c r="M75" s="189">
        <v>1928</v>
      </c>
      <c r="N75" s="189">
        <v>1750</v>
      </c>
      <c r="O75" s="189">
        <v>1936</v>
      </c>
      <c r="P75" s="189">
        <v>1657</v>
      </c>
      <c r="Q75" s="189">
        <v>1438</v>
      </c>
      <c r="R75" s="189">
        <v>1438</v>
      </c>
      <c r="S75" s="189">
        <v>15919</v>
      </c>
      <c r="T75" s="227">
        <v>18070</v>
      </c>
      <c r="U75" s="228">
        <f t="shared" si="0"/>
        <v>105698</v>
      </c>
      <c r="V75" s="47"/>
    </row>
    <row r="76" spans="1:22" ht="10.5" customHeight="1" x14ac:dyDescent="0.25">
      <c r="A76" s="40"/>
      <c r="B76" s="24">
        <v>62</v>
      </c>
      <c r="C76" s="24"/>
      <c r="D76" s="24"/>
      <c r="E76" s="192">
        <v>1432</v>
      </c>
      <c r="F76" s="194">
        <v>1127</v>
      </c>
      <c r="G76" s="193">
        <v>25288</v>
      </c>
      <c r="H76" s="193">
        <v>21398</v>
      </c>
      <c r="I76" s="193">
        <v>2316</v>
      </c>
      <c r="J76" s="193">
        <v>2015</v>
      </c>
      <c r="K76" s="193">
        <v>2299</v>
      </c>
      <c r="L76" s="193">
        <v>1950</v>
      </c>
      <c r="M76" s="193">
        <v>1768</v>
      </c>
      <c r="N76" s="193">
        <v>1680</v>
      </c>
      <c r="O76" s="193">
        <v>1616</v>
      </c>
      <c r="P76" s="193">
        <v>1504</v>
      </c>
      <c r="Q76" s="193">
        <v>1353</v>
      </c>
      <c r="R76" s="193">
        <v>1312</v>
      </c>
      <c r="S76" s="193">
        <v>14328</v>
      </c>
      <c r="T76" s="226">
        <v>16763</v>
      </c>
      <c r="U76" s="191">
        <f t="shared" si="0"/>
        <v>98149</v>
      </c>
      <c r="V76" s="47"/>
    </row>
    <row r="77" spans="1:22" ht="10.5" customHeight="1" x14ac:dyDescent="0.25">
      <c r="A77" s="37"/>
      <c r="B77" s="38">
        <v>63</v>
      </c>
      <c r="C77" s="38"/>
      <c r="D77" s="38"/>
      <c r="E77" s="188">
        <v>1312</v>
      </c>
      <c r="F77" s="190">
        <v>1023</v>
      </c>
      <c r="G77" s="189">
        <v>22814</v>
      </c>
      <c r="H77" s="189">
        <v>19566</v>
      </c>
      <c r="I77" s="189">
        <v>1974</v>
      </c>
      <c r="J77" s="189">
        <v>1666</v>
      </c>
      <c r="K77" s="189">
        <v>1920</v>
      </c>
      <c r="L77" s="189">
        <v>1647</v>
      </c>
      <c r="M77" s="189">
        <v>1695</v>
      </c>
      <c r="N77" s="189">
        <v>1439</v>
      </c>
      <c r="O77" s="189">
        <v>1543</v>
      </c>
      <c r="P77" s="189">
        <v>1343</v>
      </c>
      <c r="Q77" s="189">
        <v>1174</v>
      </c>
      <c r="R77" s="189">
        <v>1124</v>
      </c>
      <c r="S77" s="189">
        <v>13115</v>
      </c>
      <c r="T77" s="227">
        <v>14740</v>
      </c>
      <c r="U77" s="228">
        <f t="shared" si="0"/>
        <v>88095</v>
      </c>
      <c r="V77" s="47"/>
    </row>
    <row r="78" spans="1:22" ht="10.5" customHeight="1" x14ac:dyDescent="0.25">
      <c r="A78" s="40"/>
      <c r="B78" s="24">
        <v>64</v>
      </c>
      <c r="C78" s="24"/>
      <c r="D78" s="24"/>
      <c r="E78" s="192">
        <v>1072</v>
      </c>
      <c r="F78" s="194">
        <v>834</v>
      </c>
      <c r="G78" s="193">
        <v>21121</v>
      </c>
      <c r="H78" s="193">
        <v>17186</v>
      </c>
      <c r="I78" s="193">
        <v>1750</v>
      </c>
      <c r="J78" s="193">
        <v>1432</v>
      </c>
      <c r="K78" s="193">
        <v>2844</v>
      </c>
      <c r="L78" s="193">
        <v>1928</v>
      </c>
      <c r="M78" s="193">
        <v>1496</v>
      </c>
      <c r="N78" s="193">
        <v>1254</v>
      </c>
      <c r="O78" s="193">
        <v>1347</v>
      </c>
      <c r="P78" s="193">
        <v>1181</v>
      </c>
      <c r="Q78" s="193">
        <v>999</v>
      </c>
      <c r="R78" s="193">
        <v>975</v>
      </c>
      <c r="S78" s="193">
        <v>11845</v>
      </c>
      <c r="T78" s="226">
        <v>13052</v>
      </c>
      <c r="U78" s="191">
        <f t="shared" si="0"/>
        <v>80316</v>
      </c>
      <c r="V78" s="47"/>
    </row>
    <row r="79" spans="1:22" ht="10.5" customHeight="1" x14ac:dyDescent="0.25">
      <c r="A79" s="37"/>
      <c r="B79" s="38">
        <v>65</v>
      </c>
      <c r="C79" s="38"/>
      <c r="D79" s="38"/>
      <c r="E79" s="188">
        <v>920</v>
      </c>
      <c r="F79" s="190">
        <v>744</v>
      </c>
      <c r="G79" s="189">
        <v>17059</v>
      </c>
      <c r="H79" s="189">
        <v>14583</v>
      </c>
      <c r="I79" s="189">
        <v>1500</v>
      </c>
      <c r="J79" s="189">
        <v>1291</v>
      </c>
      <c r="K79" s="189">
        <v>1463</v>
      </c>
      <c r="L79" s="189">
        <v>1188</v>
      </c>
      <c r="M79" s="189">
        <v>1382</v>
      </c>
      <c r="N79" s="189">
        <v>1037</v>
      </c>
      <c r="O79" s="189">
        <v>1192</v>
      </c>
      <c r="P79" s="189">
        <v>1131</v>
      </c>
      <c r="Q79" s="189">
        <v>851</v>
      </c>
      <c r="R79" s="189">
        <v>866</v>
      </c>
      <c r="S79" s="189">
        <v>10487</v>
      </c>
      <c r="T79" s="230">
        <v>11606</v>
      </c>
      <c r="U79" s="228">
        <f t="shared" ref="U79:U114" si="1">SUM(E79:T79)</f>
        <v>67300</v>
      </c>
      <c r="V79" s="47"/>
    </row>
    <row r="80" spans="1:22" ht="10.5" customHeight="1" x14ac:dyDescent="0.25">
      <c r="A80" s="40"/>
      <c r="B80" s="24">
        <v>66</v>
      </c>
      <c r="C80" s="24"/>
      <c r="D80" s="24"/>
      <c r="E80" s="192">
        <v>796</v>
      </c>
      <c r="F80" s="194">
        <v>629</v>
      </c>
      <c r="G80" s="193">
        <v>12831</v>
      </c>
      <c r="H80" s="193">
        <v>10188</v>
      </c>
      <c r="I80" s="193">
        <v>1269</v>
      </c>
      <c r="J80" s="193">
        <v>1082</v>
      </c>
      <c r="K80" s="193">
        <v>1235</v>
      </c>
      <c r="L80" s="193">
        <v>1002</v>
      </c>
      <c r="M80" s="193">
        <v>1162</v>
      </c>
      <c r="N80" s="193">
        <v>995</v>
      </c>
      <c r="O80" s="193">
        <v>1088</v>
      </c>
      <c r="P80" s="193">
        <v>874</v>
      </c>
      <c r="Q80" s="193">
        <v>733</v>
      </c>
      <c r="R80" s="193">
        <v>652</v>
      </c>
      <c r="S80" s="193">
        <v>9440</v>
      </c>
      <c r="T80" s="229">
        <v>10013</v>
      </c>
      <c r="U80" s="191">
        <f t="shared" si="1"/>
        <v>53989</v>
      </c>
      <c r="V80" s="47"/>
    </row>
    <row r="81" spans="1:22" ht="10.5" customHeight="1" thickBot="1" x14ac:dyDescent="0.3">
      <c r="A81" s="41"/>
      <c r="B81" s="42">
        <v>67</v>
      </c>
      <c r="C81" s="42"/>
      <c r="D81" s="42"/>
      <c r="E81" s="231">
        <v>810</v>
      </c>
      <c r="F81" s="232">
        <v>638</v>
      </c>
      <c r="G81" s="233">
        <v>9632</v>
      </c>
      <c r="H81" s="233">
        <v>7699</v>
      </c>
      <c r="I81" s="233">
        <v>1140</v>
      </c>
      <c r="J81" s="233">
        <v>923</v>
      </c>
      <c r="K81" s="233">
        <v>1161</v>
      </c>
      <c r="L81" s="233">
        <v>952</v>
      </c>
      <c r="M81" s="233">
        <v>1002</v>
      </c>
      <c r="N81" s="233">
        <v>854</v>
      </c>
      <c r="O81" s="233">
        <v>898</v>
      </c>
      <c r="P81" s="233">
        <v>769</v>
      </c>
      <c r="Q81" s="233">
        <v>663</v>
      </c>
      <c r="R81" s="233">
        <v>599</v>
      </c>
      <c r="S81" s="233">
        <v>8399</v>
      </c>
      <c r="T81" s="234">
        <v>9112</v>
      </c>
      <c r="U81" s="205">
        <f t="shared" si="1"/>
        <v>45251</v>
      </c>
      <c r="V81" s="47"/>
    </row>
    <row r="82" spans="1:22" ht="10.5" customHeight="1" x14ac:dyDescent="0.25">
      <c r="A82" s="43"/>
      <c r="B82" s="44">
        <v>68</v>
      </c>
      <c r="C82" s="44"/>
      <c r="D82" s="44"/>
      <c r="E82" s="184">
        <v>628</v>
      </c>
      <c r="F82" s="186">
        <v>500</v>
      </c>
      <c r="G82" s="185">
        <v>7947</v>
      </c>
      <c r="H82" s="185">
        <v>6385</v>
      </c>
      <c r="I82" s="185">
        <v>969</v>
      </c>
      <c r="J82" s="185">
        <v>780</v>
      </c>
      <c r="K82" s="185">
        <v>1124</v>
      </c>
      <c r="L82" s="185">
        <v>821</v>
      </c>
      <c r="M82" s="185">
        <v>1021</v>
      </c>
      <c r="N82" s="185">
        <v>755</v>
      </c>
      <c r="O82" s="185">
        <v>869</v>
      </c>
      <c r="P82" s="185">
        <v>726</v>
      </c>
      <c r="Q82" s="185">
        <v>508</v>
      </c>
      <c r="R82" s="185">
        <v>514</v>
      </c>
      <c r="S82" s="185">
        <v>7277</v>
      </c>
      <c r="T82" s="226">
        <v>7853</v>
      </c>
      <c r="U82" s="191">
        <f t="shared" si="1"/>
        <v>38677</v>
      </c>
      <c r="V82" s="47"/>
    </row>
    <row r="83" spans="1:22" ht="10.5" customHeight="1" x14ac:dyDescent="0.25">
      <c r="A83" s="37"/>
      <c r="B83" s="38">
        <v>69</v>
      </c>
      <c r="C83" s="38"/>
      <c r="D83" s="38"/>
      <c r="E83" s="188">
        <v>572</v>
      </c>
      <c r="F83" s="190">
        <v>471</v>
      </c>
      <c r="G83" s="189">
        <v>6853</v>
      </c>
      <c r="H83" s="189">
        <v>5912</v>
      </c>
      <c r="I83" s="189">
        <v>790</v>
      </c>
      <c r="J83" s="189">
        <v>624</v>
      </c>
      <c r="K83" s="189">
        <v>894</v>
      </c>
      <c r="L83" s="189">
        <v>711</v>
      </c>
      <c r="M83" s="189">
        <v>858</v>
      </c>
      <c r="N83" s="189">
        <v>659</v>
      </c>
      <c r="O83" s="189">
        <v>774</v>
      </c>
      <c r="P83" s="189">
        <v>609</v>
      </c>
      <c r="Q83" s="189">
        <v>471</v>
      </c>
      <c r="R83" s="189">
        <v>463</v>
      </c>
      <c r="S83" s="189">
        <v>6761</v>
      </c>
      <c r="T83" s="227">
        <v>7150</v>
      </c>
      <c r="U83" s="228">
        <f t="shared" si="1"/>
        <v>34572</v>
      </c>
      <c r="V83" s="47"/>
    </row>
    <row r="84" spans="1:22" ht="10.5" customHeight="1" x14ac:dyDescent="0.25">
      <c r="A84" s="40"/>
      <c r="B84" s="24">
        <v>70</v>
      </c>
      <c r="C84" s="24"/>
      <c r="D84" s="24"/>
      <c r="E84" s="192">
        <v>508</v>
      </c>
      <c r="F84" s="194">
        <v>363</v>
      </c>
      <c r="G84" s="193">
        <v>6108</v>
      </c>
      <c r="H84" s="193">
        <v>5130</v>
      </c>
      <c r="I84" s="193">
        <v>692</v>
      </c>
      <c r="J84" s="193">
        <v>559</v>
      </c>
      <c r="K84" s="193">
        <v>755</v>
      </c>
      <c r="L84" s="193">
        <v>552</v>
      </c>
      <c r="M84" s="193">
        <v>764</v>
      </c>
      <c r="N84" s="193">
        <v>551</v>
      </c>
      <c r="O84" s="193">
        <v>649</v>
      </c>
      <c r="P84" s="193">
        <v>542</v>
      </c>
      <c r="Q84" s="193">
        <v>404</v>
      </c>
      <c r="R84" s="193">
        <v>382</v>
      </c>
      <c r="S84" s="193">
        <v>5890</v>
      </c>
      <c r="T84" s="226">
        <v>6271</v>
      </c>
      <c r="U84" s="191">
        <f t="shared" si="1"/>
        <v>30120</v>
      </c>
      <c r="V84" s="47"/>
    </row>
    <row r="85" spans="1:22" ht="10.5" customHeight="1" x14ac:dyDescent="0.25">
      <c r="A85" s="37"/>
      <c r="B85" s="38">
        <v>71</v>
      </c>
      <c r="C85" s="38"/>
      <c r="D85" s="38"/>
      <c r="E85" s="188">
        <v>472</v>
      </c>
      <c r="F85" s="190">
        <v>332</v>
      </c>
      <c r="G85" s="189">
        <v>4336</v>
      </c>
      <c r="H85" s="189">
        <v>3915</v>
      </c>
      <c r="I85" s="189">
        <v>468</v>
      </c>
      <c r="J85" s="189">
        <v>453</v>
      </c>
      <c r="K85" s="189">
        <v>669</v>
      </c>
      <c r="L85" s="189">
        <v>540</v>
      </c>
      <c r="M85" s="189">
        <v>604</v>
      </c>
      <c r="N85" s="189">
        <v>478</v>
      </c>
      <c r="O85" s="189">
        <v>570</v>
      </c>
      <c r="P85" s="189">
        <v>478</v>
      </c>
      <c r="Q85" s="189">
        <v>347</v>
      </c>
      <c r="R85" s="189">
        <v>315</v>
      </c>
      <c r="S85" s="189">
        <v>5139</v>
      </c>
      <c r="T85" s="227">
        <v>5509</v>
      </c>
      <c r="U85" s="228">
        <f t="shared" si="1"/>
        <v>24625</v>
      </c>
      <c r="V85" s="47"/>
    </row>
    <row r="86" spans="1:22" ht="10.5" customHeight="1" x14ac:dyDescent="0.25">
      <c r="A86" s="40"/>
      <c r="B86" s="24">
        <v>72</v>
      </c>
      <c r="C86" s="24"/>
      <c r="D86" s="24"/>
      <c r="E86" s="192">
        <v>458</v>
      </c>
      <c r="F86" s="194">
        <v>303</v>
      </c>
      <c r="G86" s="193">
        <v>3127</v>
      </c>
      <c r="H86" s="193">
        <v>3182</v>
      </c>
      <c r="I86" s="193">
        <v>266</v>
      </c>
      <c r="J86" s="193">
        <v>216</v>
      </c>
      <c r="K86" s="193">
        <v>563</v>
      </c>
      <c r="L86" s="193">
        <v>415</v>
      </c>
      <c r="M86" s="193">
        <v>612</v>
      </c>
      <c r="N86" s="193">
        <v>479</v>
      </c>
      <c r="O86" s="193">
        <v>510</v>
      </c>
      <c r="P86" s="193">
        <v>399</v>
      </c>
      <c r="Q86" s="193">
        <v>298</v>
      </c>
      <c r="R86" s="193">
        <v>291</v>
      </c>
      <c r="S86" s="193">
        <v>4545</v>
      </c>
      <c r="T86" s="226">
        <v>4654</v>
      </c>
      <c r="U86" s="191">
        <f t="shared" si="1"/>
        <v>20318</v>
      </c>
      <c r="V86" s="47"/>
    </row>
    <row r="87" spans="1:22" ht="10.5" customHeight="1" x14ac:dyDescent="0.25">
      <c r="A87" s="37"/>
      <c r="B87" s="38">
        <v>73</v>
      </c>
      <c r="C87" s="38"/>
      <c r="D87" s="38"/>
      <c r="E87" s="188">
        <v>379</v>
      </c>
      <c r="F87" s="190">
        <v>255</v>
      </c>
      <c r="G87" s="189">
        <v>2880</v>
      </c>
      <c r="H87" s="189">
        <v>2837</v>
      </c>
      <c r="I87" s="189">
        <v>109</v>
      </c>
      <c r="J87" s="189">
        <v>91</v>
      </c>
      <c r="K87" s="189">
        <v>195</v>
      </c>
      <c r="L87" s="189">
        <v>159</v>
      </c>
      <c r="M87" s="189">
        <v>466</v>
      </c>
      <c r="N87" s="189">
        <v>346</v>
      </c>
      <c r="O87" s="189">
        <v>416</v>
      </c>
      <c r="P87" s="189">
        <v>371</v>
      </c>
      <c r="Q87" s="189">
        <v>271</v>
      </c>
      <c r="R87" s="189">
        <v>238</v>
      </c>
      <c r="S87" s="189">
        <v>4038</v>
      </c>
      <c r="T87" s="227">
        <v>4159</v>
      </c>
      <c r="U87" s="228">
        <f t="shared" si="1"/>
        <v>17210</v>
      </c>
      <c r="V87" s="47"/>
    </row>
    <row r="88" spans="1:22" ht="10.5" customHeight="1" x14ac:dyDescent="0.25">
      <c r="A88" s="40"/>
      <c r="B88" s="24">
        <v>74</v>
      </c>
      <c r="C88" s="24"/>
      <c r="D88" s="24"/>
      <c r="E88" s="192">
        <v>437</v>
      </c>
      <c r="F88" s="194">
        <v>228</v>
      </c>
      <c r="G88" s="193">
        <v>2478</v>
      </c>
      <c r="H88" s="193">
        <v>2496</v>
      </c>
      <c r="I88" s="193">
        <v>99</v>
      </c>
      <c r="J88" s="193">
        <v>84</v>
      </c>
      <c r="K88" s="193">
        <v>55</v>
      </c>
      <c r="L88" s="193">
        <v>64</v>
      </c>
      <c r="M88" s="193">
        <v>189</v>
      </c>
      <c r="N88" s="193">
        <v>157</v>
      </c>
      <c r="O88" s="193">
        <v>378</v>
      </c>
      <c r="P88" s="193">
        <v>329</v>
      </c>
      <c r="Q88" s="193">
        <v>250</v>
      </c>
      <c r="R88" s="193">
        <v>167</v>
      </c>
      <c r="S88" s="193">
        <v>3614</v>
      </c>
      <c r="T88" s="226">
        <v>3493</v>
      </c>
      <c r="U88" s="191">
        <f t="shared" si="1"/>
        <v>14518</v>
      </c>
      <c r="V88" s="47"/>
    </row>
    <row r="89" spans="1:22" ht="10.5" customHeight="1" x14ac:dyDescent="0.25">
      <c r="A89" s="37"/>
      <c r="B89" s="38">
        <v>75</v>
      </c>
      <c r="C89" s="38"/>
      <c r="D89" s="38"/>
      <c r="E89" s="188">
        <v>347</v>
      </c>
      <c r="F89" s="190">
        <v>207</v>
      </c>
      <c r="G89" s="189">
        <v>2154</v>
      </c>
      <c r="H89" s="189">
        <v>2126</v>
      </c>
      <c r="I89" s="189">
        <v>67</v>
      </c>
      <c r="J89" s="189">
        <v>68</v>
      </c>
      <c r="K89" s="189">
        <v>55</v>
      </c>
      <c r="L89" s="189">
        <v>51</v>
      </c>
      <c r="M89" s="189">
        <v>51</v>
      </c>
      <c r="N89" s="189">
        <v>48</v>
      </c>
      <c r="O89" s="189">
        <v>152</v>
      </c>
      <c r="P89" s="189">
        <v>114</v>
      </c>
      <c r="Q89" s="189">
        <v>210</v>
      </c>
      <c r="R89" s="189">
        <v>158</v>
      </c>
      <c r="S89" s="189">
        <v>3132</v>
      </c>
      <c r="T89" s="227">
        <v>3056</v>
      </c>
      <c r="U89" s="228">
        <f t="shared" si="1"/>
        <v>11996</v>
      </c>
      <c r="V89" s="47"/>
    </row>
    <row r="90" spans="1:22" ht="10.5" customHeight="1" x14ac:dyDescent="0.25">
      <c r="A90" s="40"/>
      <c r="B90" s="24">
        <v>76</v>
      </c>
      <c r="C90" s="24"/>
      <c r="D90" s="24"/>
      <c r="E90" s="192">
        <v>349</v>
      </c>
      <c r="F90" s="194">
        <v>140</v>
      </c>
      <c r="G90" s="193">
        <v>1764</v>
      </c>
      <c r="H90" s="193">
        <v>1746</v>
      </c>
      <c r="I90" s="193">
        <v>83</v>
      </c>
      <c r="J90" s="193">
        <v>56</v>
      </c>
      <c r="K90" s="193">
        <v>48</v>
      </c>
      <c r="L90" s="193">
        <v>47</v>
      </c>
      <c r="M90" s="193">
        <v>48</v>
      </c>
      <c r="N90" s="193">
        <v>45</v>
      </c>
      <c r="O90" s="193">
        <v>56</v>
      </c>
      <c r="P90" s="193">
        <v>50</v>
      </c>
      <c r="Q90" s="193">
        <v>99</v>
      </c>
      <c r="R90" s="193">
        <v>78</v>
      </c>
      <c r="S90" s="193">
        <v>2619</v>
      </c>
      <c r="T90" s="226">
        <v>2561</v>
      </c>
      <c r="U90" s="191">
        <f t="shared" si="1"/>
        <v>9789</v>
      </c>
      <c r="V90" s="47"/>
    </row>
    <row r="91" spans="1:22" ht="10.5" customHeight="1" x14ac:dyDescent="0.25">
      <c r="A91" s="37"/>
      <c r="B91" s="38">
        <v>77</v>
      </c>
      <c r="C91" s="38"/>
      <c r="D91" s="38"/>
      <c r="E91" s="188">
        <v>311</v>
      </c>
      <c r="F91" s="190">
        <v>155</v>
      </c>
      <c r="G91" s="189">
        <v>1505</v>
      </c>
      <c r="H91" s="189">
        <v>1461</v>
      </c>
      <c r="I91" s="189">
        <v>51</v>
      </c>
      <c r="J91" s="189">
        <v>51</v>
      </c>
      <c r="K91" s="189">
        <v>48</v>
      </c>
      <c r="L91" s="189">
        <v>60</v>
      </c>
      <c r="M91" s="189">
        <v>37</v>
      </c>
      <c r="N91" s="189">
        <v>38</v>
      </c>
      <c r="O91" s="189">
        <v>41</v>
      </c>
      <c r="P91" s="189">
        <v>33</v>
      </c>
      <c r="Q91" s="189">
        <v>20</v>
      </c>
      <c r="R91" s="189">
        <v>6</v>
      </c>
      <c r="S91" s="189">
        <v>2024</v>
      </c>
      <c r="T91" s="227">
        <v>1992</v>
      </c>
      <c r="U91" s="228">
        <f t="shared" si="1"/>
        <v>7833</v>
      </c>
      <c r="V91" s="47"/>
    </row>
    <row r="92" spans="1:22" ht="10.5" customHeight="1" x14ac:dyDescent="0.25">
      <c r="A92" s="40"/>
      <c r="B92" s="24">
        <v>78</v>
      </c>
      <c r="C92" s="24"/>
      <c r="D92" s="24"/>
      <c r="E92" s="192">
        <v>248</v>
      </c>
      <c r="F92" s="194">
        <v>106</v>
      </c>
      <c r="G92" s="193">
        <v>1186</v>
      </c>
      <c r="H92" s="193">
        <v>1205</v>
      </c>
      <c r="I92" s="193">
        <v>46</v>
      </c>
      <c r="J92" s="193">
        <v>51</v>
      </c>
      <c r="K92" s="193">
        <v>41</v>
      </c>
      <c r="L92" s="193">
        <v>37</v>
      </c>
      <c r="M92" s="193">
        <v>39</v>
      </c>
      <c r="N92" s="193">
        <v>39</v>
      </c>
      <c r="O92" s="193">
        <v>46</v>
      </c>
      <c r="P92" s="193">
        <v>35</v>
      </c>
      <c r="Q92" s="193">
        <v>16</v>
      </c>
      <c r="R92" s="193">
        <v>11</v>
      </c>
      <c r="S92" s="193">
        <v>1558</v>
      </c>
      <c r="T92" s="226">
        <v>1615</v>
      </c>
      <c r="U92" s="191">
        <f t="shared" si="1"/>
        <v>6279</v>
      </c>
      <c r="V92" s="47"/>
    </row>
    <row r="93" spans="1:22" ht="10.5" customHeight="1" x14ac:dyDescent="0.25">
      <c r="A93" s="37"/>
      <c r="B93" s="38">
        <v>79</v>
      </c>
      <c r="C93" s="38"/>
      <c r="D93" s="38"/>
      <c r="E93" s="188">
        <v>248</v>
      </c>
      <c r="F93" s="190">
        <v>105</v>
      </c>
      <c r="G93" s="189">
        <v>872</v>
      </c>
      <c r="H93" s="189">
        <v>894</v>
      </c>
      <c r="I93" s="189">
        <v>45</v>
      </c>
      <c r="J93" s="189">
        <v>43</v>
      </c>
      <c r="K93" s="189">
        <v>34</v>
      </c>
      <c r="L93" s="189">
        <v>42</v>
      </c>
      <c r="M93" s="189">
        <v>25</v>
      </c>
      <c r="N93" s="189">
        <v>32</v>
      </c>
      <c r="O93" s="189">
        <v>41</v>
      </c>
      <c r="P93" s="189">
        <v>19</v>
      </c>
      <c r="Q93" s="189">
        <v>10</v>
      </c>
      <c r="R93" s="189">
        <v>7</v>
      </c>
      <c r="S93" s="189">
        <v>1332</v>
      </c>
      <c r="T93" s="227">
        <v>1289</v>
      </c>
      <c r="U93" s="228">
        <f t="shared" si="1"/>
        <v>5038</v>
      </c>
      <c r="V93" s="47"/>
    </row>
    <row r="94" spans="1:22" ht="10.5" customHeight="1" x14ac:dyDescent="0.25">
      <c r="A94" s="40"/>
      <c r="B94" s="24">
        <v>80</v>
      </c>
      <c r="C94" s="24"/>
      <c r="D94" s="24"/>
      <c r="E94" s="192">
        <v>208</v>
      </c>
      <c r="F94" s="194">
        <v>79</v>
      </c>
      <c r="G94" s="193">
        <v>743</v>
      </c>
      <c r="H94" s="193">
        <v>661</v>
      </c>
      <c r="I94" s="193">
        <v>49</v>
      </c>
      <c r="J94" s="193">
        <v>68</v>
      </c>
      <c r="K94" s="193">
        <v>41</v>
      </c>
      <c r="L94" s="193">
        <v>26</v>
      </c>
      <c r="M94" s="193">
        <v>29</v>
      </c>
      <c r="N94" s="193">
        <v>31</v>
      </c>
      <c r="O94" s="193">
        <v>26</v>
      </c>
      <c r="P94" s="193">
        <v>22</v>
      </c>
      <c r="Q94" s="193">
        <v>8</v>
      </c>
      <c r="R94" s="193">
        <v>8</v>
      </c>
      <c r="S94" s="193">
        <v>1030</v>
      </c>
      <c r="T94" s="226">
        <v>1042</v>
      </c>
      <c r="U94" s="191">
        <f t="shared" si="1"/>
        <v>4071</v>
      </c>
      <c r="V94" s="47"/>
    </row>
    <row r="95" spans="1:22" ht="10.5" customHeight="1" x14ac:dyDescent="0.25">
      <c r="A95" s="37"/>
      <c r="B95" s="38">
        <v>81</v>
      </c>
      <c r="C95" s="38"/>
      <c r="D95" s="38"/>
      <c r="E95" s="188">
        <v>199</v>
      </c>
      <c r="F95" s="190">
        <v>78</v>
      </c>
      <c r="G95" s="189">
        <v>594</v>
      </c>
      <c r="H95" s="189">
        <v>568</v>
      </c>
      <c r="I95" s="189">
        <v>29</v>
      </c>
      <c r="J95" s="189">
        <v>24</v>
      </c>
      <c r="K95" s="189">
        <v>31</v>
      </c>
      <c r="L95" s="189">
        <v>31</v>
      </c>
      <c r="M95" s="189">
        <v>36</v>
      </c>
      <c r="N95" s="189">
        <v>19</v>
      </c>
      <c r="O95" s="189">
        <v>34</v>
      </c>
      <c r="P95" s="189">
        <v>14</v>
      </c>
      <c r="Q95" s="189">
        <v>6</v>
      </c>
      <c r="R95" s="189">
        <v>5</v>
      </c>
      <c r="S95" s="189">
        <v>875</v>
      </c>
      <c r="T95" s="227">
        <v>744</v>
      </c>
      <c r="U95" s="228">
        <f t="shared" si="1"/>
        <v>3287</v>
      </c>
      <c r="V95" s="47"/>
    </row>
    <row r="96" spans="1:22" ht="10.5" customHeight="1" x14ac:dyDescent="0.25">
      <c r="A96" s="40"/>
      <c r="B96" s="24">
        <v>82</v>
      </c>
      <c r="C96" s="24"/>
      <c r="D96" s="24"/>
      <c r="E96" s="192">
        <v>196</v>
      </c>
      <c r="F96" s="194">
        <v>66</v>
      </c>
      <c r="G96" s="193">
        <v>468</v>
      </c>
      <c r="H96" s="193">
        <v>434</v>
      </c>
      <c r="I96" s="193">
        <v>30</v>
      </c>
      <c r="J96" s="193">
        <v>36</v>
      </c>
      <c r="K96" s="193">
        <v>30</v>
      </c>
      <c r="L96" s="193">
        <v>26</v>
      </c>
      <c r="M96" s="193">
        <v>19</v>
      </c>
      <c r="N96" s="193">
        <v>26</v>
      </c>
      <c r="O96" s="193">
        <v>25</v>
      </c>
      <c r="P96" s="193">
        <v>27</v>
      </c>
      <c r="Q96" s="193">
        <v>9</v>
      </c>
      <c r="R96" s="193">
        <v>6</v>
      </c>
      <c r="S96" s="193">
        <v>546</v>
      </c>
      <c r="T96" s="226">
        <v>562</v>
      </c>
      <c r="U96" s="191">
        <f t="shared" si="1"/>
        <v>2506</v>
      </c>
      <c r="V96" s="47"/>
    </row>
    <row r="97" spans="1:22" ht="10.5" customHeight="1" x14ac:dyDescent="0.25">
      <c r="A97" s="37"/>
      <c r="B97" s="38">
        <v>83</v>
      </c>
      <c r="C97" s="38"/>
      <c r="D97" s="38"/>
      <c r="E97" s="188">
        <v>154</v>
      </c>
      <c r="F97" s="190">
        <v>42</v>
      </c>
      <c r="G97" s="189">
        <v>396</v>
      </c>
      <c r="H97" s="189">
        <v>340</v>
      </c>
      <c r="I97" s="189">
        <v>22</v>
      </c>
      <c r="J97" s="189">
        <v>27</v>
      </c>
      <c r="K97" s="189">
        <v>23</v>
      </c>
      <c r="L97" s="189">
        <v>15</v>
      </c>
      <c r="M97" s="189">
        <v>24</v>
      </c>
      <c r="N97" s="189">
        <v>21</v>
      </c>
      <c r="O97" s="189">
        <v>27</v>
      </c>
      <c r="P97" s="189">
        <v>13</v>
      </c>
      <c r="Q97" s="189">
        <v>3</v>
      </c>
      <c r="R97" s="189">
        <v>1</v>
      </c>
      <c r="S97" s="189">
        <v>417</v>
      </c>
      <c r="T97" s="227">
        <v>416</v>
      </c>
      <c r="U97" s="228">
        <f t="shared" si="1"/>
        <v>1941</v>
      </c>
      <c r="V97" s="47"/>
    </row>
    <row r="98" spans="1:22" ht="10.5" customHeight="1" x14ac:dyDescent="0.25">
      <c r="A98" s="40"/>
      <c r="B98" s="24">
        <v>84</v>
      </c>
      <c r="C98" s="24"/>
      <c r="D98" s="24"/>
      <c r="E98" s="192">
        <v>160</v>
      </c>
      <c r="F98" s="194">
        <v>43</v>
      </c>
      <c r="G98" s="193">
        <v>286</v>
      </c>
      <c r="H98" s="193">
        <v>280</v>
      </c>
      <c r="I98" s="193">
        <v>30</v>
      </c>
      <c r="J98" s="193">
        <v>38</v>
      </c>
      <c r="K98" s="193">
        <v>16</v>
      </c>
      <c r="L98" s="193">
        <v>20</v>
      </c>
      <c r="M98" s="193">
        <v>25</v>
      </c>
      <c r="N98" s="193">
        <v>10</v>
      </c>
      <c r="O98" s="193">
        <v>20</v>
      </c>
      <c r="P98" s="193">
        <v>19</v>
      </c>
      <c r="Q98" s="193">
        <v>10</v>
      </c>
      <c r="R98" s="193">
        <v>5</v>
      </c>
      <c r="S98" s="193">
        <v>333</v>
      </c>
      <c r="T98" s="226">
        <v>420</v>
      </c>
      <c r="U98" s="191">
        <f t="shared" si="1"/>
        <v>1715</v>
      </c>
      <c r="V98" s="47"/>
    </row>
    <row r="99" spans="1:22" ht="10.5" customHeight="1" x14ac:dyDescent="0.25">
      <c r="A99" s="37"/>
      <c r="B99" s="38">
        <v>85</v>
      </c>
      <c r="C99" s="38"/>
      <c r="D99" s="38"/>
      <c r="E99" s="188">
        <v>141</v>
      </c>
      <c r="F99" s="190">
        <v>35</v>
      </c>
      <c r="G99" s="189">
        <v>228</v>
      </c>
      <c r="H99" s="189">
        <v>195</v>
      </c>
      <c r="I99" s="189">
        <v>14</v>
      </c>
      <c r="J99" s="189">
        <v>20</v>
      </c>
      <c r="K99" s="189">
        <v>15</v>
      </c>
      <c r="L99" s="189">
        <v>17</v>
      </c>
      <c r="M99" s="189">
        <v>22</v>
      </c>
      <c r="N99" s="189">
        <v>13</v>
      </c>
      <c r="O99" s="189">
        <v>17</v>
      </c>
      <c r="P99" s="189">
        <v>13</v>
      </c>
      <c r="Q99" s="189">
        <v>2</v>
      </c>
      <c r="R99" s="189">
        <v>2</v>
      </c>
      <c r="S99" s="189">
        <v>264</v>
      </c>
      <c r="T99" s="227">
        <v>289</v>
      </c>
      <c r="U99" s="228">
        <f t="shared" si="1"/>
        <v>1287</v>
      </c>
      <c r="V99" s="47"/>
    </row>
    <row r="100" spans="1:22" ht="10.5" customHeight="1" x14ac:dyDescent="0.25">
      <c r="A100" s="40"/>
      <c r="B100" s="24">
        <v>86</v>
      </c>
      <c r="C100" s="24"/>
      <c r="D100" s="24"/>
      <c r="E100" s="192">
        <v>123</v>
      </c>
      <c r="F100" s="194">
        <v>26</v>
      </c>
      <c r="G100" s="193">
        <v>227</v>
      </c>
      <c r="H100" s="193">
        <v>178</v>
      </c>
      <c r="I100" s="193">
        <v>11</v>
      </c>
      <c r="J100" s="193">
        <v>11</v>
      </c>
      <c r="K100" s="193">
        <v>13</v>
      </c>
      <c r="L100" s="193">
        <v>13</v>
      </c>
      <c r="M100" s="193">
        <v>12</v>
      </c>
      <c r="N100" s="193">
        <v>10</v>
      </c>
      <c r="O100" s="193">
        <v>13</v>
      </c>
      <c r="P100" s="193">
        <v>18</v>
      </c>
      <c r="Q100" s="193">
        <v>0</v>
      </c>
      <c r="R100" s="193">
        <v>3</v>
      </c>
      <c r="S100" s="193">
        <v>181</v>
      </c>
      <c r="T100" s="226">
        <v>245</v>
      </c>
      <c r="U100" s="191">
        <f t="shared" si="1"/>
        <v>1084</v>
      </c>
      <c r="V100" s="47"/>
    </row>
    <row r="101" spans="1:22" ht="10.5" customHeight="1" x14ac:dyDescent="0.25">
      <c r="A101" s="37"/>
      <c r="B101" s="38">
        <v>87</v>
      </c>
      <c r="C101" s="38"/>
      <c r="D101" s="38"/>
      <c r="E101" s="188">
        <v>163</v>
      </c>
      <c r="F101" s="190">
        <v>27</v>
      </c>
      <c r="G101" s="189">
        <v>184</v>
      </c>
      <c r="H101" s="189">
        <v>178</v>
      </c>
      <c r="I101" s="189">
        <v>18</v>
      </c>
      <c r="J101" s="189">
        <v>14</v>
      </c>
      <c r="K101" s="189">
        <v>15</v>
      </c>
      <c r="L101" s="189">
        <v>9</v>
      </c>
      <c r="M101" s="189">
        <v>9</v>
      </c>
      <c r="N101" s="189">
        <v>11</v>
      </c>
      <c r="O101" s="189">
        <v>6</v>
      </c>
      <c r="P101" s="189">
        <v>17</v>
      </c>
      <c r="Q101" s="189">
        <v>1</v>
      </c>
      <c r="R101" s="189">
        <v>2</v>
      </c>
      <c r="S101" s="189">
        <v>149</v>
      </c>
      <c r="T101" s="227">
        <v>199</v>
      </c>
      <c r="U101" s="228">
        <f t="shared" si="1"/>
        <v>1002</v>
      </c>
      <c r="V101" s="47"/>
    </row>
    <row r="102" spans="1:22" ht="10.5" customHeight="1" x14ac:dyDescent="0.25">
      <c r="A102" s="40"/>
      <c r="B102" s="24">
        <v>88</v>
      </c>
      <c r="C102" s="24"/>
      <c r="D102" s="24"/>
      <c r="E102" s="192">
        <v>119</v>
      </c>
      <c r="F102" s="194">
        <v>34</v>
      </c>
      <c r="G102" s="193">
        <v>137</v>
      </c>
      <c r="H102" s="193">
        <v>121</v>
      </c>
      <c r="I102" s="193">
        <v>7</v>
      </c>
      <c r="J102" s="193">
        <v>9</v>
      </c>
      <c r="K102" s="193">
        <v>10</v>
      </c>
      <c r="L102" s="193">
        <v>5</v>
      </c>
      <c r="M102" s="193">
        <v>5</v>
      </c>
      <c r="N102" s="193">
        <v>14</v>
      </c>
      <c r="O102" s="193">
        <v>6</v>
      </c>
      <c r="P102" s="193">
        <v>10</v>
      </c>
      <c r="Q102" s="193">
        <v>1</v>
      </c>
      <c r="R102" s="193">
        <v>0</v>
      </c>
      <c r="S102" s="193">
        <v>117</v>
      </c>
      <c r="T102" s="226">
        <v>172</v>
      </c>
      <c r="U102" s="191">
        <f t="shared" si="1"/>
        <v>767</v>
      </c>
      <c r="V102" s="47"/>
    </row>
    <row r="103" spans="1:22" ht="10.5" customHeight="1" x14ac:dyDescent="0.25">
      <c r="A103" s="37"/>
      <c r="B103" s="38">
        <v>89</v>
      </c>
      <c r="C103" s="38"/>
      <c r="D103" s="38"/>
      <c r="E103" s="188">
        <v>73</v>
      </c>
      <c r="F103" s="190">
        <v>21</v>
      </c>
      <c r="G103" s="189">
        <v>96</v>
      </c>
      <c r="H103" s="189">
        <v>109</v>
      </c>
      <c r="I103" s="189">
        <v>7</v>
      </c>
      <c r="J103" s="189">
        <v>9</v>
      </c>
      <c r="K103" s="189">
        <v>5</v>
      </c>
      <c r="L103" s="189">
        <v>14</v>
      </c>
      <c r="M103" s="189">
        <v>4</v>
      </c>
      <c r="N103" s="189">
        <v>10</v>
      </c>
      <c r="O103" s="189">
        <v>7</v>
      </c>
      <c r="P103" s="189">
        <v>6</v>
      </c>
      <c r="Q103" s="189">
        <v>1</v>
      </c>
      <c r="R103" s="189">
        <v>1</v>
      </c>
      <c r="S103" s="189">
        <v>112</v>
      </c>
      <c r="T103" s="227">
        <v>128</v>
      </c>
      <c r="U103" s="228">
        <f t="shared" si="1"/>
        <v>603</v>
      </c>
      <c r="V103" s="47"/>
    </row>
    <row r="104" spans="1:22" ht="10.5" customHeight="1" x14ac:dyDescent="0.25">
      <c r="A104" s="40"/>
      <c r="B104" s="24">
        <v>90</v>
      </c>
      <c r="C104" s="24"/>
      <c r="D104" s="24"/>
      <c r="E104" s="192">
        <v>58</v>
      </c>
      <c r="F104" s="194">
        <v>9</v>
      </c>
      <c r="G104" s="193">
        <v>73</v>
      </c>
      <c r="H104" s="193">
        <v>86</v>
      </c>
      <c r="I104" s="193">
        <v>8</v>
      </c>
      <c r="J104" s="193">
        <v>11</v>
      </c>
      <c r="K104" s="193">
        <v>4</v>
      </c>
      <c r="L104" s="193">
        <v>9</v>
      </c>
      <c r="M104" s="193">
        <v>6</v>
      </c>
      <c r="N104" s="193">
        <v>3</v>
      </c>
      <c r="O104" s="193">
        <v>7</v>
      </c>
      <c r="P104" s="193">
        <v>5</v>
      </c>
      <c r="Q104" s="193">
        <v>1</v>
      </c>
      <c r="R104" s="193">
        <v>1</v>
      </c>
      <c r="S104" s="193">
        <v>74</v>
      </c>
      <c r="T104" s="226">
        <v>91</v>
      </c>
      <c r="U104" s="191">
        <f t="shared" si="1"/>
        <v>446</v>
      </c>
      <c r="V104" s="47"/>
    </row>
    <row r="105" spans="1:22" ht="10.5" customHeight="1" x14ac:dyDescent="0.25">
      <c r="A105" s="37"/>
      <c r="B105" s="38">
        <v>91</v>
      </c>
      <c r="C105" s="38"/>
      <c r="D105" s="38"/>
      <c r="E105" s="188">
        <v>48</v>
      </c>
      <c r="F105" s="190">
        <v>8</v>
      </c>
      <c r="G105" s="189">
        <v>65</v>
      </c>
      <c r="H105" s="189">
        <v>55</v>
      </c>
      <c r="I105" s="189">
        <v>5</v>
      </c>
      <c r="J105" s="189">
        <v>5</v>
      </c>
      <c r="K105" s="189">
        <v>5</v>
      </c>
      <c r="L105" s="189">
        <v>4</v>
      </c>
      <c r="M105" s="189">
        <v>4</v>
      </c>
      <c r="N105" s="189">
        <v>4</v>
      </c>
      <c r="O105" s="189">
        <v>2</v>
      </c>
      <c r="P105" s="189">
        <v>3</v>
      </c>
      <c r="Q105" s="189">
        <v>0</v>
      </c>
      <c r="R105" s="189">
        <v>0</v>
      </c>
      <c r="S105" s="189">
        <v>58</v>
      </c>
      <c r="T105" s="227">
        <v>89</v>
      </c>
      <c r="U105" s="228">
        <f t="shared" si="1"/>
        <v>355</v>
      </c>
      <c r="V105" s="47"/>
    </row>
    <row r="106" spans="1:22" ht="10.5" customHeight="1" x14ac:dyDescent="0.25">
      <c r="A106" s="40"/>
      <c r="B106" s="24">
        <v>92</v>
      </c>
      <c r="C106" s="24"/>
      <c r="D106" s="24"/>
      <c r="E106" s="192">
        <v>54</v>
      </c>
      <c r="F106" s="194">
        <v>16</v>
      </c>
      <c r="G106" s="193">
        <v>56</v>
      </c>
      <c r="H106" s="193">
        <v>70</v>
      </c>
      <c r="I106" s="193">
        <v>2</v>
      </c>
      <c r="J106" s="193">
        <v>5</v>
      </c>
      <c r="K106" s="193">
        <v>4</v>
      </c>
      <c r="L106" s="193">
        <v>2</v>
      </c>
      <c r="M106" s="193">
        <v>2</v>
      </c>
      <c r="N106" s="193">
        <v>4</v>
      </c>
      <c r="O106" s="193">
        <v>3</v>
      </c>
      <c r="P106" s="193">
        <v>2</v>
      </c>
      <c r="Q106" s="193">
        <v>0</v>
      </c>
      <c r="R106" s="193">
        <v>1</v>
      </c>
      <c r="S106" s="193">
        <v>45</v>
      </c>
      <c r="T106" s="226">
        <v>79</v>
      </c>
      <c r="U106" s="191">
        <f t="shared" si="1"/>
        <v>345</v>
      </c>
      <c r="V106" s="47"/>
    </row>
    <row r="107" spans="1:22" ht="10.5" customHeight="1" x14ac:dyDescent="0.25">
      <c r="A107" s="37"/>
      <c r="B107" s="38">
        <v>93</v>
      </c>
      <c r="C107" s="38"/>
      <c r="D107" s="38"/>
      <c r="E107" s="188">
        <v>31</v>
      </c>
      <c r="F107" s="190">
        <v>7</v>
      </c>
      <c r="G107" s="189">
        <v>52</v>
      </c>
      <c r="H107" s="189">
        <v>49</v>
      </c>
      <c r="I107" s="189">
        <v>0</v>
      </c>
      <c r="J107" s="189">
        <v>5</v>
      </c>
      <c r="K107" s="189">
        <v>0</v>
      </c>
      <c r="L107" s="189">
        <v>7</v>
      </c>
      <c r="M107" s="189">
        <v>2</v>
      </c>
      <c r="N107" s="189">
        <v>4</v>
      </c>
      <c r="O107" s="189">
        <v>0</v>
      </c>
      <c r="P107" s="189">
        <v>3</v>
      </c>
      <c r="Q107" s="189">
        <v>0</v>
      </c>
      <c r="R107" s="189">
        <v>0</v>
      </c>
      <c r="S107" s="189">
        <v>40</v>
      </c>
      <c r="T107" s="227">
        <v>62</v>
      </c>
      <c r="U107" s="228">
        <f t="shared" si="1"/>
        <v>262</v>
      </c>
      <c r="V107" s="47"/>
    </row>
    <row r="108" spans="1:22" ht="10.5" customHeight="1" x14ac:dyDescent="0.25">
      <c r="A108" s="40"/>
      <c r="B108" s="24">
        <v>94</v>
      </c>
      <c r="C108" s="24"/>
      <c r="D108" s="24"/>
      <c r="E108" s="192">
        <v>30</v>
      </c>
      <c r="F108" s="194">
        <v>4</v>
      </c>
      <c r="G108" s="193">
        <v>51</v>
      </c>
      <c r="H108" s="193">
        <v>39</v>
      </c>
      <c r="I108" s="193">
        <v>1</v>
      </c>
      <c r="J108" s="193">
        <v>1</v>
      </c>
      <c r="K108" s="193">
        <v>0</v>
      </c>
      <c r="L108" s="193">
        <v>1</v>
      </c>
      <c r="M108" s="193">
        <v>2</v>
      </c>
      <c r="N108" s="193">
        <v>0</v>
      </c>
      <c r="O108" s="193">
        <v>3</v>
      </c>
      <c r="P108" s="193">
        <v>1</v>
      </c>
      <c r="Q108" s="193">
        <v>2</v>
      </c>
      <c r="R108" s="193">
        <v>0</v>
      </c>
      <c r="S108" s="193">
        <v>35</v>
      </c>
      <c r="T108" s="226">
        <v>41</v>
      </c>
      <c r="U108" s="191">
        <f t="shared" si="1"/>
        <v>211</v>
      </c>
      <c r="V108" s="47"/>
    </row>
    <row r="109" spans="1:22" ht="10.5" customHeight="1" x14ac:dyDescent="0.25">
      <c r="A109" s="37"/>
      <c r="B109" s="38">
        <v>95</v>
      </c>
      <c r="C109" s="38"/>
      <c r="D109" s="38"/>
      <c r="E109" s="188">
        <v>21</v>
      </c>
      <c r="F109" s="190">
        <v>4</v>
      </c>
      <c r="G109" s="189">
        <v>25</v>
      </c>
      <c r="H109" s="189">
        <v>32</v>
      </c>
      <c r="I109" s="189">
        <v>0</v>
      </c>
      <c r="J109" s="189">
        <v>1</v>
      </c>
      <c r="K109" s="189">
        <v>2</v>
      </c>
      <c r="L109" s="189">
        <v>0</v>
      </c>
      <c r="M109" s="189">
        <v>0</v>
      </c>
      <c r="N109" s="189">
        <v>0</v>
      </c>
      <c r="O109" s="189">
        <v>1</v>
      </c>
      <c r="P109" s="189">
        <v>0</v>
      </c>
      <c r="Q109" s="189">
        <v>0</v>
      </c>
      <c r="R109" s="189">
        <v>0</v>
      </c>
      <c r="S109" s="189">
        <v>23</v>
      </c>
      <c r="T109" s="227">
        <v>38</v>
      </c>
      <c r="U109" s="228">
        <f t="shared" si="1"/>
        <v>147</v>
      </c>
      <c r="V109" s="47"/>
    </row>
    <row r="110" spans="1:22" ht="10.5" customHeight="1" x14ac:dyDescent="0.25">
      <c r="A110" s="40"/>
      <c r="B110" s="24">
        <v>96</v>
      </c>
      <c r="C110" s="24"/>
      <c r="D110" s="24"/>
      <c r="E110" s="192">
        <v>27</v>
      </c>
      <c r="F110" s="194">
        <v>4</v>
      </c>
      <c r="G110" s="193">
        <v>27</v>
      </c>
      <c r="H110" s="193">
        <v>23</v>
      </c>
      <c r="I110" s="193">
        <v>0</v>
      </c>
      <c r="J110" s="193">
        <v>1</v>
      </c>
      <c r="K110" s="193">
        <v>1</v>
      </c>
      <c r="L110" s="193">
        <v>0</v>
      </c>
      <c r="M110" s="193">
        <v>0</v>
      </c>
      <c r="N110" s="193">
        <v>0</v>
      </c>
      <c r="O110" s="193">
        <v>0</v>
      </c>
      <c r="P110" s="193">
        <v>0</v>
      </c>
      <c r="Q110" s="193">
        <v>0</v>
      </c>
      <c r="R110" s="193">
        <v>0</v>
      </c>
      <c r="S110" s="193">
        <v>26</v>
      </c>
      <c r="T110" s="226">
        <v>33</v>
      </c>
      <c r="U110" s="191">
        <f t="shared" si="1"/>
        <v>142</v>
      </c>
      <c r="V110" s="47"/>
    </row>
    <row r="111" spans="1:22" ht="10.5" customHeight="1" x14ac:dyDescent="0.25">
      <c r="A111" s="37"/>
      <c r="B111" s="38">
        <v>97</v>
      </c>
      <c r="C111" s="38"/>
      <c r="D111" s="38"/>
      <c r="E111" s="188">
        <v>17</v>
      </c>
      <c r="F111" s="190">
        <v>1</v>
      </c>
      <c r="G111" s="189">
        <v>13</v>
      </c>
      <c r="H111" s="189">
        <v>9</v>
      </c>
      <c r="I111" s="189">
        <v>0</v>
      </c>
      <c r="J111" s="189">
        <v>0</v>
      </c>
      <c r="K111" s="189">
        <v>0</v>
      </c>
      <c r="L111" s="189">
        <v>0</v>
      </c>
      <c r="M111" s="189">
        <v>0</v>
      </c>
      <c r="N111" s="189">
        <v>0</v>
      </c>
      <c r="O111" s="189">
        <v>0</v>
      </c>
      <c r="P111" s="189">
        <v>0</v>
      </c>
      <c r="Q111" s="189">
        <v>2</v>
      </c>
      <c r="R111" s="189">
        <v>0</v>
      </c>
      <c r="S111" s="189">
        <v>14</v>
      </c>
      <c r="T111" s="227">
        <v>27</v>
      </c>
      <c r="U111" s="228">
        <f t="shared" si="1"/>
        <v>83</v>
      </c>
      <c r="V111" s="47"/>
    </row>
    <row r="112" spans="1:22" ht="10.5" customHeight="1" x14ac:dyDescent="0.25">
      <c r="A112" s="40"/>
      <c r="B112" s="24">
        <v>98</v>
      </c>
      <c r="C112" s="24"/>
      <c r="D112" s="24"/>
      <c r="E112" s="192">
        <v>11</v>
      </c>
      <c r="F112" s="194">
        <v>0</v>
      </c>
      <c r="G112" s="193">
        <v>10</v>
      </c>
      <c r="H112" s="193">
        <v>7</v>
      </c>
      <c r="I112" s="193">
        <v>0</v>
      </c>
      <c r="J112" s="193">
        <v>0</v>
      </c>
      <c r="K112" s="193">
        <v>0</v>
      </c>
      <c r="L112" s="193">
        <v>0</v>
      </c>
      <c r="M112" s="193">
        <v>0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14</v>
      </c>
      <c r="T112" s="226">
        <v>22</v>
      </c>
      <c r="U112" s="191">
        <f t="shared" si="1"/>
        <v>64</v>
      </c>
      <c r="V112" s="47"/>
    </row>
    <row r="113" spans="1:23" ht="10.5" customHeight="1" x14ac:dyDescent="0.25">
      <c r="A113" s="37"/>
      <c r="B113" s="38">
        <v>99</v>
      </c>
      <c r="C113" s="38"/>
      <c r="D113" s="38"/>
      <c r="E113" s="188">
        <v>9</v>
      </c>
      <c r="F113" s="190">
        <v>2</v>
      </c>
      <c r="G113" s="189">
        <v>7</v>
      </c>
      <c r="H113" s="189">
        <v>6</v>
      </c>
      <c r="I113" s="189">
        <v>0</v>
      </c>
      <c r="J113" s="189">
        <v>0</v>
      </c>
      <c r="K113" s="189">
        <v>0</v>
      </c>
      <c r="L113" s="189">
        <v>0</v>
      </c>
      <c r="M113" s="189">
        <v>0</v>
      </c>
      <c r="N113" s="189">
        <v>0</v>
      </c>
      <c r="O113" s="189">
        <v>0</v>
      </c>
      <c r="P113" s="189">
        <v>0</v>
      </c>
      <c r="Q113" s="189">
        <v>0</v>
      </c>
      <c r="R113" s="189">
        <v>0</v>
      </c>
      <c r="S113" s="189">
        <v>9</v>
      </c>
      <c r="T113" s="230">
        <v>11</v>
      </c>
      <c r="U113" s="228">
        <f t="shared" si="1"/>
        <v>44</v>
      </c>
      <c r="V113" s="47"/>
    </row>
    <row r="114" spans="1:23" ht="10.5" customHeight="1" x14ac:dyDescent="0.25">
      <c r="A114" s="33" t="s">
        <v>53</v>
      </c>
      <c r="B114" s="24" t="s">
        <v>268</v>
      </c>
      <c r="C114" s="34" t="s">
        <v>55</v>
      </c>
      <c r="D114" s="24"/>
      <c r="E114" s="192">
        <v>5</v>
      </c>
      <c r="F114" s="196">
        <v>3</v>
      </c>
      <c r="G114" s="192">
        <v>11</v>
      </c>
      <c r="H114" s="197">
        <v>16</v>
      </c>
      <c r="I114" s="197">
        <v>0</v>
      </c>
      <c r="J114" s="197">
        <v>0</v>
      </c>
      <c r="K114" s="197">
        <v>0</v>
      </c>
      <c r="L114" s="197">
        <v>0</v>
      </c>
      <c r="M114" s="197">
        <v>0</v>
      </c>
      <c r="N114" s="197">
        <v>0</v>
      </c>
      <c r="O114" s="197">
        <v>0</v>
      </c>
      <c r="P114" s="197">
        <v>2</v>
      </c>
      <c r="Q114" s="197">
        <v>0</v>
      </c>
      <c r="R114" s="197">
        <v>0</v>
      </c>
      <c r="S114" s="197">
        <v>25</v>
      </c>
      <c r="T114" s="196">
        <v>19</v>
      </c>
      <c r="U114" s="191">
        <f t="shared" si="1"/>
        <v>81</v>
      </c>
      <c r="V114" s="47"/>
    </row>
    <row r="115" spans="1:23" s="23" customFormat="1" ht="10.5" customHeight="1" thickBot="1" x14ac:dyDescent="0.35">
      <c r="A115" s="388" t="s">
        <v>8</v>
      </c>
      <c r="B115" s="383"/>
      <c r="C115" s="383"/>
      <c r="D115" s="383"/>
      <c r="E115" s="384">
        <f>SUM(E14:E114)</f>
        <v>88683</v>
      </c>
      <c r="F115" s="385">
        <f t="shared" ref="F115:T115" si="2">SUM(F14:F114)</f>
        <v>85112</v>
      </c>
      <c r="G115" s="384">
        <f t="shared" si="2"/>
        <v>2191780</v>
      </c>
      <c r="H115" s="386">
        <f t="shared" si="2"/>
        <v>1945049</v>
      </c>
      <c r="I115" s="386">
        <f t="shared" si="2"/>
        <v>276607</v>
      </c>
      <c r="J115" s="386">
        <f t="shared" si="2"/>
        <v>287060</v>
      </c>
      <c r="K115" s="386">
        <f t="shared" si="2"/>
        <v>246811</v>
      </c>
      <c r="L115" s="386">
        <f t="shared" si="2"/>
        <v>250045</v>
      </c>
      <c r="M115" s="386">
        <f t="shared" si="2"/>
        <v>180382</v>
      </c>
      <c r="N115" s="386">
        <f t="shared" si="2"/>
        <v>183414</v>
      </c>
      <c r="O115" s="386">
        <f t="shared" si="2"/>
        <v>155553</v>
      </c>
      <c r="P115" s="386">
        <f t="shared" si="2"/>
        <v>159433</v>
      </c>
      <c r="Q115" s="386">
        <f t="shared" si="2"/>
        <v>117989</v>
      </c>
      <c r="R115" s="386">
        <f>SUM(R14:R114)</f>
        <v>143255</v>
      </c>
      <c r="S115" s="386">
        <f t="shared" si="2"/>
        <v>830593</v>
      </c>
      <c r="T115" s="385">
        <f t="shared" si="2"/>
        <v>1023699</v>
      </c>
      <c r="U115" s="387">
        <f t="shared" ref="U115" si="3">SUM(E115:T115)</f>
        <v>8165465</v>
      </c>
      <c r="V115" s="396"/>
    </row>
    <row r="116" spans="1:23" ht="5.25" customHeight="1" x14ac:dyDescent="0.25">
      <c r="A116" s="44"/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</row>
    <row r="117" spans="1:23" ht="11.15" customHeight="1" x14ac:dyDescent="0.25">
      <c r="A117" s="46" t="s">
        <v>284</v>
      </c>
      <c r="B117" s="24"/>
      <c r="C117" s="24"/>
      <c r="D117" s="24"/>
    </row>
    <row r="118" spans="1:23" ht="9" customHeight="1" x14ac:dyDescent="0.25">
      <c r="A118" s="24"/>
      <c r="B118" s="24"/>
      <c r="C118" s="24"/>
      <c r="D118" s="24"/>
    </row>
    <row r="119" spans="1:23" ht="16.5" customHeight="1" x14ac:dyDescent="0.25">
      <c r="A119" s="24"/>
      <c r="B119" s="24"/>
      <c r="C119" s="24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</row>
    <row r="120" spans="1:23" ht="9" customHeight="1" x14ac:dyDescent="0.25">
      <c r="A120" s="24"/>
      <c r="B120" s="24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</row>
    <row r="121" spans="1:23" ht="9" customHeight="1" x14ac:dyDescent="0.25">
      <c r="A121" s="24"/>
      <c r="B121" s="24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</row>
    <row r="122" spans="1:23" ht="9" customHeight="1" x14ac:dyDescent="0.25">
      <c r="A122" s="24"/>
      <c r="B122" s="24"/>
      <c r="C122" s="24"/>
      <c r="D122" s="24"/>
    </row>
    <row r="123" spans="1:23" ht="9" customHeight="1" x14ac:dyDescent="0.25">
      <c r="A123" s="24"/>
      <c r="B123" s="24"/>
      <c r="C123" s="24"/>
      <c r="D123" s="24"/>
    </row>
    <row r="124" spans="1:23" ht="9" customHeight="1" x14ac:dyDescent="0.25">
      <c r="A124" s="24"/>
      <c r="B124" s="24"/>
      <c r="C124" s="24"/>
      <c r="D124" s="24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</row>
    <row r="125" spans="1:23" ht="11.15" customHeight="1" x14ac:dyDescent="0.25">
      <c r="A125" s="24"/>
      <c r="B125" s="24"/>
      <c r="C125" s="24"/>
      <c r="D125" s="24"/>
    </row>
    <row r="126" spans="1:23" ht="9" customHeight="1" x14ac:dyDescent="0.25">
      <c r="A126" s="24"/>
      <c r="B126" s="24"/>
      <c r="C126" s="24"/>
      <c r="D126" s="24"/>
    </row>
    <row r="127" spans="1:23" ht="9" customHeight="1" x14ac:dyDescent="0.25">
      <c r="A127" s="24"/>
      <c r="B127" s="24"/>
      <c r="C127" s="24"/>
      <c r="D127" s="24"/>
      <c r="I127" s="48"/>
      <c r="K127" s="48"/>
    </row>
    <row r="128" spans="1:23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25">
      <c r="A138" s="24"/>
      <c r="B138" s="24"/>
      <c r="C138" s="24"/>
      <c r="D138" s="24"/>
    </row>
    <row r="139" spans="1:21" ht="9" customHeight="1" x14ac:dyDescent="0.25">
      <c r="A139" s="24"/>
      <c r="B139" s="24"/>
      <c r="C139" s="24"/>
      <c r="D139" s="24"/>
    </row>
    <row r="140" spans="1:21" ht="9" customHeight="1" x14ac:dyDescent="0.25">
      <c r="A140" s="24"/>
      <c r="B140" s="24"/>
      <c r="C140" s="24"/>
      <c r="D140" s="24"/>
    </row>
    <row r="141" spans="1:21" ht="9" customHeight="1" x14ac:dyDescent="0.25">
      <c r="A141" s="24"/>
      <c r="B141" s="24"/>
      <c r="C141" s="24"/>
      <c r="D141" s="24"/>
    </row>
    <row r="142" spans="1:21" ht="9" customHeight="1" x14ac:dyDescent="0.25">
      <c r="A142" s="24"/>
      <c r="B142" s="24"/>
      <c r="C142" s="24"/>
      <c r="D142" s="24"/>
    </row>
    <row r="143" spans="1:21" ht="9" customHeight="1" x14ac:dyDescent="0.25">
      <c r="A143" s="24"/>
      <c r="B143" s="24"/>
      <c r="C143" s="24"/>
      <c r="D143" s="24"/>
    </row>
    <row r="144" spans="1:21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9">
    <mergeCell ref="O12:P12"/>
    <mergeCell ref="Q12:R12"/>
    <mergeCell ref="A12:D12"/>
    <mergeCell ref="E12:F12"/>
    <mergeCell ref="G12:H12"/>
    <mergeCell ref="I12:J12"/>
    <mergeCell ref="K12:L12"/>
    <mergeCell ref="M12:N12"/>
    <mergeCell ref="A8:U8"/>
    <mergeCell ref="A9:U9"/>
    <mergeCell ref="A11:D11"/>
    <mergeCell ref="E11:F11"/>
    <mergeCell ref="G11:T11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scale="87" firstPageNumber="8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codeName="Hoja11">
    <pageSetUpPr fitToPage="1"/>
  </sheetPr>
  <dimension ref="A1:U202"/>
  <sheetViews>
    <sheetView showGridLines="0" view="pageBreakPreview" zoomScaleNormal="80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54296875" style="25" customWidth="1"/>
    <col min="3" max="3" width="3.26953125" style="25" customWidth="1"/>
    <col min="4" max="4" width="4" style="25" customWidth="1"/>
    <col min="5" max="21" width="8.7265625" style="25" customWidth="1"/>
    <col min="22" max="16384" width="6.7265625" style="25"/>
  </cols>
  <sheetData>
    <row r="1" spans="1:21" ht="12" customHeight="1" x14ac:dyDescent="0.25"/>
    <row r="2" spans="1:21" ht="12" customHeight="1" x14ac:dyDescent="0.25">
      <c r="A2" s="649" t="s">
        <v>57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</row>
    <row r="3" spans="1:21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</row>
    <row r="4" spans="1:21" ht="12" customHeight="1" x14ac:dyDescent="0.25"/>
    <row r="5" spans="1:21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</row>
    <row r="6" spans="1:21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  <c r="T6" s="652"/>
      <c r="U6" s="652"/>
    </row>
    <row r="7" spans="1:21" ht="12" customHeight="1" x14ac:dyDescent="0.25">
      <c r="A7" s="648" t="s">
        <v>38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648"/>
    </row>
    <row r="8" spans="1:21" ht="9.75" hidden="1" customHeight="1" x14ac:dyDescent="0.25">
      <c r="A8" s="648"/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  <c r="T8" s="648"/>
      <c r="U8" s="648"/>
    </row>
    <row r="9" spans="1:21" s="287" customFormat="1" ht="9.75" customHeight="1" x14ac:dyDescent="0.25">
      <c r="A9" s="666"/>
      <c r="B9" s="666"/>
      <c r="C9" s="666"/>
      <c r="D9" s="666"/>
      <c r="E9" s="666"/>
      <c r="F9" s="666"/>
      <c r="G9" s="666"/>
      <c r="H9" s="666"/>
      <c r="I9" s="666"/>
      <c r="J9" s="666"/>
      <c r="K9" s="666"/>
      <c r="L9" s="666"/>
      <c r="M9" s="666"/>
      <c r="N9" s="666"/>
      <c r="O9" s="666"/>
      <c r="P9" s="666"/>
      <c r="Q9" s="666"/>
      <c r="R9" s="666"/>
      <c r="S9" s="666"/>
      <c r="T9" s="666"/>
      <c r="U9" s="666"/>
    </row>
    <row r="10" spans="1:21" s="287" customFormat="1" ht="9.75" customHeight="1" thickBot="1" x14ac:dyDescent="0.3">
      <c r="A10" s="254"/>
      <c r="B10" s="254"/>
      <c r="C10" s="254"/>
      <c r="D10" s="254"/>
      <c r="E10" s="254">
        <v>2</v>
      </c>
      <c r="F10" s="254">
        <v>3</v>
      </c>
      <c r="G10" s="254">
        <v>4</v>
      </c>
      <c r="H10" s="254">
        <v>5</v>
      </c>
      <c r="I10" s="254">
        <v>6</v>
      </c>
      <c r="J10" s="254">
        <v>7</v>
      </c>
      <c r="K10" s="254">
        <v>8</v>
      </c>
      <c r="L10" s="254">
        <v>9</v>
      </c>
      <c r="M10" s="254">
        <v>10</v>
      </c>
      <c r="N10" s="254">
        <v>11</v>
      </c>
      <c r="O10" s="254">
        <v>12</v>
      </c>
      <c r="P10" s="254">
        <v>13</v>
      </c>
      <c r="Q10" s="254">
        <v>14</v>
      </c>
      <c r="R10" s="254">
        <v>15</v>
      </c>
      <c r="S10" s="254">
        <v>16</v>
      </c>
      <c r="T10" s="254">
        <v>17</v>
      </c>
      <c r="U10" s="254"/>
    </row>
    <row r="11" spans="1:21" s="23" customFormat="1" ht="11.15" customHeight="1" x14ac:dyDescent="0.3">
      <c r="A11" s="654" t="s">
        <v>39</v>
      </c>
      <c r="B11" s="655"/>
      <c r="C11" s="655"/>
      <c r="D11" s="655"/>
      <c r="E11" s="656" t="s">
        <v>40</v>
      </c>
      <c r="F11" s="657"/>
      <c r="G11" s="656" t="s">
        <v>41</v>
      </c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27"/>
    </row>
    <row r="12" spans="1:21" s="23" customFormat="1" ht="11.15" customHeight="1" x14ac:dyDescent="0.3">
      <c r="A12" s="661" t="s">
        <v>42</v>
      </c>
      <c r="B12" s="662"/>
      <c r="C12" s="662"/>
      <c r="D12" s="662"/>
      <c r="E12" s="663" t="s">
        <v>43</v>
      </c>
      <c r="F12" s="664"/>
      <c r="G12" s="665" t="s">
        <v>44</v>
      </c>
      <c r="H12" s="660"/>
      <c r="I12" s="659" t="s">
        <v>45</v>
      </c>
      <c r="J12" s="660"/>
      <c r="K12" s="659" t="s">
        <v>46</v>
      </c>
      <c r="L12" s="660"/>
      <c r="M12" s="659" t="s">
        <v>47</v>
      </c>
      <c r="N12" s="660"/>
      <c r="O12" s="659" t="s">
        <v>48</v>
      </c>
      <c r="P12" s="660"/>
      <c r="Q12" s="659" t="s">
        <v>49</v>
      </c>
      <c r="R12" s="660"/>
      <c r="S12" s="389" t="s">
        <v>50</v>
      </c>
      <c r="T12" s="390"/>
      <c r="U12" s="391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392" t="s">
        <v>51</v>
      </c>
      <c r="F13" s="393" t="s">
        <v>52</v>
      </c>
      <c r="G13" s="394" t="s">
        <v>51</v>
      </c>
      <c r="H13" s="394" t="s">
        <v>52</v>
      </c>
      <c r="I13" s="394" t="s">
        <v>51</v>
      </c>
      <c r="J13" s="394" t="s">
        <v>52</v>
      </c>
      <c r="K13" s="394" t="s">
        <v>51</v>
      </c>
      <c r="L13" s="394" t="s">
        <v>52</v>
      </c>
      <c r="M13" s="394" t="s">
        <v>51</v>
      </c>
      <c r="N13" s="394" t="s">
        <v>52</v>
      </c>
      <c r="O13" s="394" t="s">
        <v>51</v>
      </c>
      <c r="P13" s="394" t="s">
        <v>52</v>
      </c>
      <c r="Q13" s="394" t="s">
        <v>51</v>
      </c>
      <c r="R13" s="394" t="s">
        <v>52</v>
      </c>
      <c r="S13" s="394" t="s">
        <v>51</v>
      </c>
      <c r="T13" s="395" t="s">
        <v>52</v>
      </c>
      <c r="U13" s="32"/>
    </row>
    <row r="14" spans="1:21" ht="10.5" customHeight="1" x14ac:dyDescent="0.25">
      <c r="A14" s="33" t="s">
        <v>53</v>
      </c>
      <c r="B14" s="24">
        <v>0</v>
      </c>
      <c r="C14" s="34" t="s">
        <v>54</v>
      </c>
      <c r="D14" s="24"/>
      <c r="E14" s="192">
        <v>0</v>
      </c>
      <c r="F14" s="194">
        <v>0</v>
      </c>
      <c r="G14" s="193">
        <v>0</v>
      </c>
      <c r="H14" s="193">
        <v>0</v>
      </c>
      <c r="I14" s="193">
        <v>0</v>
      </c>
      <c r="J14" s="193">
        <v>0</v>
      </c>
      <c r="K14" s="193">
        <v>0</v>
      </c>
      <c r="L14" s="193">
        <v>0</v>
      </c>
      <c r="M14" s="193">
        <v>0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226">
        <v>0</v>
      </c>
      <c r="U14" s="191">
        <f>SUM(E14:T14)</f>
        <v>0</v>
      </c>
    </row>
    <row r="15" spans="1:21" ht="10.5" customHeight="1" x14ac:dyDescent="0.25">
      <c r="A15" s="37"/>
      <c r="B15" s="38">
        <v>1</v>
      </c>
      <c r="C15" s="38"/>
      <c r="D15" s="38"/>
      <c r="E15" s="188">
        <v>0</v>
      </c>
      <c r="F15" s="190">
        <v>0</v>
      </c>
      <c r="G15" s="189">
        <v>0</v>
      </c>
      <c r="H15" s="189">
        <v>0</v>
      </c>
      <c r="I15" s="189">
        <v>0</v>
      </c>
      <c r="J15" s="189">
        <v>0</v>
      </c>
      <c r="K15" s="189">
        <v>0</v>
      </c>
      <c r="L15" s="189">
        <v>0</v>
      </c>
      <c r="M15" s="189">
        <v>0</v>
      </c>
      <c r="N15" s="189">
        <v>0</v>
      </c>
      <c r="O15" s="189">
        <v>0</v>
      </c>
      <c r="P15" s="189">
        <v>0</v>
      </c>
      <c r="Q15" s="189">
        <v>0</v>
      </c>
      <c r="R15" s="189">
        <v>0</v>
      </c>
      <c r="S15" s="189">
        <v>0</v>
      </c>
      <c r="T15" s="227">
        <v>0</v>
      </c>
      <c r="U15" s="228">
        <f t="shared" ref="U15:U78" si="0">SUM(E15:T15)</f>
        <v>0</v>
      </c>
    </row>
    <row r="16" spans="1:21" ht="10.5" customHeight="1" x14ac:dyDescent="0.25">
      <c r="A16" s="40"/>
      <c r="B16" s="24">
        <v>2</v>
      </c>
      <c r="C16" s="24"/>
      <c r="D16" s="24"/>
      <c r="E16" s="192">
        <v>0</v>
      </c>
      <c r="F16" s="194">
        <v>0</v>
      </c>
      <c r="G16" s="193">
        <v>0</v>
      </c>
      <c r="H16" s="193">
        <v>0</v>
      </c>
      <c r="I16" s="193">
        <v>0</v>
      </c>
      <c r="J16" s="193">
        <v>0</v>
      </c>
      <c r="K16" s="193">
        <v>0</v>
      </c>
      <c r="L16" s="193">
        <v>0</v>
      </c>
      <c r="M16" s="193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226">
        <v>0</v>
      </c>
      <c r="U16" s="191">
        <f t="shared" si="0"/>
        <v>0</v>
      </c>
    </row>
    <row r="17" spans="1:21" ht="10.5" customHeight="1" x14ac:dyDescent="0.25">
      <c r="A17" s="37"/>
      <c r="B17" s="38">
        <v>3</v>
      </c>
      <c r="C17" s="38"/>
      <c r="D17" s="38"/>
      <c r="E17" s="188">
        <v>0</v>
      </c>
      <c r="F17" s="190">
        <v>0</v>
      </c>
      <c r="G17" s="189">
        <v>0</v>
      </c>
      <c r="H17" s="189">
        <v>0</v>
      </c>
      <c r="I17" s="189">
        <v>0</v>
      </c>
      <c r="J17" s="189">
        <v>0</v>
      </c>
      <c r="K17" s="189">
        <v>0</v>
      </c>
      <c r="L17" s="189">
        <v>0</v>
      </c>
      <c r="M17" s="189">
        <v>0</v>
      </c>
      <c r="N17" s="189">
        <v>0</v>
      </c>
      <c r="O17" s="189">
        <v>0</v>
      </c>
      <c r="P17" s="189">
        <v>0</v>
      </c>
      <c r="Q17" s="189">
        <v>0</v>
      </c>
      <c r="R17" s="189">
        <v>0</v>
      </c>
      <c r="S17" s="189">
        <v>0</v>
      </c>
      <c r="T17" s="227">
        <v>0</v>
      </c>
      <c r="U17" s="228">
        <f t="shared" si="0"/>
        <v>0</v>
      </c>
    </row>
    <row r="18" spans="1:21" ht="10.5" customHeight="1" x14ac:dyDescent="0.25">
      <c r="A18" s="40"/>
      <c r="B18" s="24">
        <v>4</v>
      </c>
      <c r="C18" s="24"/>
      <c r="D18" s="24"/>
      <c r="E18" s="192">
        <v>0</v>
      </c>
      <c r="F18" s="194">
        <v>0</v>
      </c>
      <c r="G18" s="193">
        <v>0</v>
      </c>
      <c r="H18" s="193">
        <v>0</v>
      </c>
      <c r="I18" s="193">
        <v>0</v>
      </c>
      <c r="J18" s="193">
        <v>0</v>
      </c>
      <c r="K18" s="193">
        <v>0</v>
      </c>
      <c r="L18" s="193">
        <v>0</v>
      </c>
      <c r="M18" s="193">
        <v>0</v>
      </c>
      <c r="N18" s="193">
        <v>0</v>
      </c>
      <c r="O18" s="193">
        <v>0</v>
      </c>
      <c r="P18" s="193">
        <v>0</v>
      </c>
      <c r="Q18" s="193">
        <v>0</v>
      </c>
      <c r="R18" s="193">
        <v>0</v>
      </c>
      <c r="S18" s="193">
        <v>0</v>
      </c>
      <c r="T18" s="226">
        <v>0</v>
      </c>
      <c r="U18" s="191">
        <f t="shared" si="0"/>
        <v>0</v>
      </c>
    </row>
    <row r="19" spans="1:21" ht="10.5" customHeight="1" x14ac:dyDescent="0.25">
      <c r="A19" s="37"/>
      <c r="B19" s="38">
        <v>5</v>
      </c>
      <c r="C19" s="38"/>
      <c r="D19" s="38"/>
      <c r="E19" s="188">
        <v>0</v>
      </c>
      <c r="F19" s="190">
        <v>0</v>
      </c>
      <c r="G19" s="189">
        <v>0</v>
      </c>
      <c r="H19" s="189">
        <v>0</v>
      </c>
      <c r="I19" s="189">
        <v>0</v>
      </c>
      <c r="J19" s="189">
        <v>0</v>
      </c>
      <c r="K19" s="189">
        <v>0</v>
      </c>
      <c r="L19" s="189">
        <v>0</v>
      </c>
      <c r="M19" s="189">
        <v>0</v>
      </c>
      <c r="N19" s="189">
        <v>0</v>
      </c>
      <c r="O19" s="189">
        <v>0</v>
      </c>
      <c r="P19" s="189">
        <v>0</v>
      </c>
      <c r="Q19" s="189">
        <v>0</v>
      </c>
      <c r="R19" s="189">
        <v>0</v>
      </c>
      <c r="S19" s="189">
        <v>0</v>
      </c>
      <c r="T19" s="227">
        <v>0</v>
      </c>
      <c r="U19" s="228">
        <f t="shared" si="0"/>
        <v>0</v>
      </c>
    </row>
    <row r="20" spans="1:21" ht="10.5" customHeight="1" x14ac:dyDescent="0.25">
      <c r="A20" s="40"/>
      <c r="B20" s="24">
        <v>6</v>
      </c>
      <c r="C20" s="24"/>
      <c r="D20" s="24"/>
      <c r="E20" s="192">
        <v>0</v>
      </c>
      <c r="F20" s="194">
        <v>0</v>
      </c>
      <c r="G20" s="193">
        <v>0</v>
      </c>
      <c r="H20" s="193">
        <v>0</v>
      </c>
      <c r="I20" s="193">
        <v>0</v>
      </c>
      <c r="J20" s="193">
        <v>0</v>
      </c>
      <c r="K20" s="193">
        <v>0</v>
      </c>
      <c r="L20" s="193">
        <v>0</v>
      </c>
      <c r="M20" s="193">
        <v>0</v>
      </c>
      <c r="N20" s="193">
        <v>0</v>
      </c>
      <c r="O20" s="193">
        <v>0</v>
      </c>
      <c r="P20" s="193">
        <v>0</v>
      </c>
      <c r="Q20" s="193">
        <v>0</v>
      </c>
      <c r="R20" s="193">
        <v>0</v>
      </c>
      <c r="S20" s="193">
        <v>0</v>
      </c>
      <c r="T20" s="226">
        <v>0</v>
      </c>
      <c r="U20" s="191">
        <f t="shared" si="0"/>
        <v>0</v>
      </c>
    </row>
    <row r="21" spans="1:21" ht="10.5" customHeight="1" x14ac:dyDescent="0.25">
      <c r="A21" s="37"/>
      <c r="B21" s="38">
        <v>7</v>
      </c>
      <c r="C21" s="38"/>
      <c r="D21" s="38"/>
      <c r="E21" s="188">
        <v>0</v>
      </c>
      <c r="F21" s="190">
        <v>0</v>
      </c>
      <c r="G21" s="189">
        <v>0</v>
      </c>
      <c r="H21" s="189">
        <v>0</v>
      </c>
      <c r="I21" s="189">
        <v>0</v>
      </c>
      <c r="J21" s="189">
        <v>0</v>
      </c>
      <c r="K21" s="189">
        <v>0</v>
      </c>
      <c r="L21" s="189">
        <v>0</v>
      </c>
      <c r="M21" s="189">
        <v>0</v>
      </c>
      <c r="N21" s="189">
        <v>0</v>
      </c>
      <c r="O21" s="189">
        <v>0</v>
      </c>
      <c r="P21" s="189">
        <v>0</v>
      </c>
      <c r="Q21" s="189">
        <v>0</v>
      </c>
      <c r="R21" s="189">
        <v>0</v>
      </c>
      <c r="S21" s="189">
        <v>0</v>
      </c>
      <c r="T21" s="227">
        <v>0</v>
      </c>
      <c r="U21" s="228">
        <f t="shared" si="0"/>
        <v>0</v>
      </c>
    </row>
    <row r="22" spans="1:21" ht="10.5" customHeight="1" x14ac:dyDescent="0.25">
      <c r="A22" s="40"/>
      <c r="B22" s="24">
        <v>8</v>
      </c>
      <c r="C22" s="24"/>
      <c r="D22" s="24"/>
      <c r="E22" s="192">
        <v>0</v>
      </c>
      <c r="F22" s="194">
        <v>0</v>
      </c>
      <c r="G22" s="193">
        <v>0</v>
      </c>
      <c r="H22" s="193">
        <v>0</v>
      </c>
      <c r="I22" s="193">
        <v>0</v>
      </c>
      <c r="J22" s="193">
        <v>0</v>
      </c>
      <c r="K22" s="193">
        <v>0</v>
      </c>
      <c r="L22" s="193">
        <v>0</v>
      </c>
      <c r="M22" s="193">
        <v>0</v>
      </c>
      <c r="N22" s="193">
        <v>0</v>
      </c>
      <c r="O22" s="193">
        <v>0</v>
      </c>
      <c r="P22" s="193">
        <v>0</v>
      </c>
      <c r="Q22" s="193">
        <v>0</v>
      </c>
      <c r="R22" s="193">
        <v>0</v>
      </c>
      <c r="S22" s="193">
        <v>0</v>
      </c>
      <c r="T22" s="226">
        <v>0</v>
      </c>
      <c r="U22" s="191">
        <f t="shared" si="0"/>
        <v>0</v>
      </c>
    </row>
    <row r="23" spans="1:21" ht="10.5" customHeight="1" x14ac:dyDescent="0.25">
      <c r="A23" s="37"/>
      <c r="B23" s="38">
        <v>9</v>
      </c>
      <c r="C23" s="38"/>
      <c r="D23" s="38"/>
      <c r="E23" s="188">
        <v>0</v>
      </c>
      <c r="F23" s="190">
        <v>0</v>
      </c>
      <c r="G23" s="189">
        <v>0</v>
      </c>
      <c r="H23" s="189">
        <v>0</v>
      </c>
      <c r="I23" s="189">
        <v>0</v>
      </c>
      <c r="J23" s="189">
        <v>0</v>
      </c>
      <c r="K23" s="189">
        <v>0</v>
      </c>
      <c r="L23" s="189">
        <v>0</v>
      </c>
      <c r="M23" s="189">
        <v>0</v>
      </c>
      <c r="N23" s="189">
        <v>0</v>
      </c>
      <c r="O23" s="189">
        <v>0</v>
      </c>
      <c r="P23" s="189">
        <v>0</v>
      </c>
      <c r="Q23" s="189">
        <v>0</v>
      </c>
      <c r="R23" s="189">
        <v>0</v>
      </c>
      <c r="S23" s="189">
        <v>0</v>
      </c>
      <c r="T23" s="227">
        <v>0</v>
      </c>
      <c r="U23" s="228">
        <f t="shared" si="0"/>
        <v>0</v>
      </c>
    </row>
    <row r="24" spans="1:21" ht="10.5" customHeight="1" x14ac:dyDescent="0.25">
      <c r="A24" s="40"/>
      <c r="B24" s="24">
        <v>10</v>
      </c>
      <c r="C24" s="24"/>
      <c r="D24" s="24"/>
      <c r="E24" s="192">
        <v>0</v>
      </c>
      <c r="F24" s="194">
        <v>0</v>
      </c>
      <c r="G24" s="193">
        <v>0</v>
      </c>
      <c r="H24" s="193">
        <v>0</v>
      </c>
      <c r="I24" s="193">
        <v>0</v>
      </c>
      <c r="J24" s="193">
        <v>0</v>
      </c>
      <c r="K24" s="193">
        <v>0</v>
      </c>
      <c r="L24" s="193">
        <v>0</v>
      </c>
      <c r="M24" s="193">
        <v>0</v>
      </c>
      <c r="N24" s="193">
        <v>0</v>
      </c>
      <c r="O24" s="193">
        <v>0</v>
      </c>
      <c r="P24" s="193">
        <v>0</v>
      </c>
      <c r="Q24" s="193">
        <v>0</v>
      </c>
      <c r="R24" s="193">
        <v>0</v>
      </c>
      <c r="S24" s="193">
        <v>0</v>
      </c>
      <c r="T24" s="226">
        <v>0</v>
      </c>
      <c r="U24" s="191">
        <f t="shared" si="0"/>
        <v>0</v>
      </c>
    </row>
    <row r="25" spans="1:21" ht="10.5" customHeight="1" x14ac:dyDescent="0.25">
      <c r="A25" s="37"/>
      <c r="B25" s="38">
        <v>11</v>
      </c>
      <c r="C25" s="38"/>
      <c r="D25" s="38"/>
      <c r="E25" s="188">
        <v>0</v>
      </c>
      <c r="F25" s="190">
        <v>0</v>
      </c>
      <c r="G25" s="189">
        <v>0</v>
      </c>
      <c r="H25" s="189">
        <v>0</v>
      </c>
      <c r="I25" s="189">
        <v>0</v>
      </c>
      <c r="J25" s="189">
        <v>0</v>
      </c>
      <c r="K25" s="189">
        <v>0</v>
      </c>
      <c r="L25" s="189">
        <v>0</v>
      </c>
      <c r="M25" s="189">
        <v>0</v>
      </c>
      <c r="N25" s="189">
        <v>0</v>
      </c>
      <c r="O25" s="189">
        <v>0</v>
      </c>
      <c r="P25" s="189">
        <v>0</v>
      </c>
      <c r="Q25" s="189">
        <v>0</v>
      </c>
      <c r="R25" s="189">
        <v>0</v>
      </c>
      <c r="S25" s="189">
        <v>0</v>
      </c>
      <c r="T25" s="227">
        <v>0</v>
      </c>
      <c r="U25" s="228">
        <f t="shared" si="0"/>
        <v>0</v>
      </c>
    </row>
    <row r="26" spans="1:21" ht="10.5" customHeight="1" x14ac:dyDescent="0.25">
      <c r="A26" s="40"/>
      <c r="B26" s="24">
        <v>12</v>
      </c>
      <c r="C26" s="24"/>
      <c r="D26" s="24"/>
      <c r="E26" s="192">
        <v>0</v>
      </c>
      <c r="F26" s="194">
        <v>0</v>
      </c>
      <c r="G26" s="193">
        <v>0</v>
      </c>
      <c r="H26" s="193">
        <v>0</v>
      </c>
      <c r="I26" s="193">
        <v>0</v>
      </c>
      <c r="J26" s="193">
        <v>0</v>
      </c>
      <c r="K26" s="193">
        <v>0</v>
      </c>
      <c r="L26" s="193">
        <v>0</v>
      </c>
      <c r="M26" s="193">
        <v>0</v>
      </c>
      <c r="N26" s="193">
        <v>0</v>
      </c>
      <c r="O26" s="193">
        <v>0</v>
      </c>
      <c r="P26" s="193">
        <v>0</v>
      </c>
      <c r="Q26" s="193">
        <v>0</v>
      </c>
      <c r="R26" s="193">
        <v>0</v>
      </c>
      <c r="S26" s="193">
        <v>0</v>
      </c>
      <c r="T26" s="226">
        <v>0</v>
      </c>
      <c r="U26" s="191">
        <f t="shared" si="0"/>
        <v>0</v>
      </c>
    </row>
    <row r="27" spans="1:21" ht="10.5" customHeight="1" x14ac:dyDescent="0.25">
      <c r="A27" s="37"/>
      <c r="B27" s="38">
        <v>13</v>
      </c>
      <c r="C27" s="38"/>
      <c r="D27" s="38"/>
      <c r="E27" s="188">
        <v>0</v>
      </c>
      <c r="F27" s="190">
        <v>0</v>
      </c>
      <c r="G27" s="189">
        <v>0</v>
      </c>
      <c r="H27" s="189">
        <v>0</v>
      </c>
      <c r="I27" s="189">
        <v>0</v>
      </c>
      <c r="J27" s="189">
        <v>0</v>
      </c>
      <c r="K27" s="189">
        <v>0</v>
      </c>
      <c r="L27" s="189">
        <v>0</v>
      </c>
      <c r="M27" s="189">
        <v>0</v>
      </c>
      <c r="N27" s="189">
        <v>0</v>
      </c>
      <c r="O27" s="189">
        <v>0</v>
      </c>
      <c r="P27" s="189">
        <v>0</v>
      </c>
      <c r="Q27" s="189">
        <v>0</v>
      </c>
      <c r="R27" s="189">
        <v>0</v>
      </c>
      <c r="S27" s="189">
        <v>0</v>
      </c>
      <c r="T27" s="227">
        <v>0</v>
      </c>
      <c r="U27" s="228">
        <f t="shared" si="0"/>
        <v>0</v>
      </c>
    </row>
    <row r="28" spans="1:21" ht="10.5" customHeight="1" x14ac:dyDescent="0.25">
      <c r="A28" s="40"/>
      <c r="B28" s="24">
        <v>14</v>
      </c>
      <c r="C28" s="24"/>
      <c r="D28" s="24"/>
      <c r="E28" s="192">
        <v>0</v>
      </c>
      <c r="F28" s="194">
        <v>0</v>
      </c>
      <c r="G28" s="193">
        <v>0</v>
      </c>
      <c r="H28" s="193">
        <v>0</v>
      </c>
      <c r="I28" s="193">
        <v>0</v>
      </c>
      <c r="J28" s="193">
        <v>0</v>
      </c>
      <c r="K28" s="193">
        <v>0</v>
      </c>
      <c r="L28" s="193">
        <v>0</v>
      </c>
      <c r="M28" s="193">
        <v>0</v>
      </c>
      <c r="N28" s="193">
        <v>0</v>
      </c>
      <c r="O28" s="193">
        <v>0</v>
      </c>
      <c r="P28" s="193">
        <v>0</v>
      </c>
      <c r="Q28" s="193">
        <v>0</v>
      </c>
      <c r="R28" s="193">
        <v>0</v>
      </c>
      <c r="S28" s="193">
        <v>0</v>
      </c>
      <c r="T28" s="226">
        <v>0</v>
      </c>
      <c r="U28" s="191">
        <f t="shared" si="0"/>
        <v>0</v>
      </c>
    </row>
    <row r="29" spans="1:21" ht="10.5" customHeight="1" x14ac:dyDescent="0.25">
      <c r="A29" s="37"/>
      <c r="B29" s="38">
        <v>15</v>
      </c>
      <c r="C29" s="38"/>
      <c r="D29" s="38"/>
      <c r="E29" s="188">
        <v>0</v>
      </c>
      <c r="F29" s="190">
        <v>0</v>
      </c>
      <c r="G29" s="189">
        <v>0</v>
      </c>
      <c r="H29" s="189">
        <v>0</v>
      </c>
      <c r="I29" s="189">
        <v>0</v>
      </c>
      <c r="J29" s="189">
        <v>0</v>
      </c>
      <c r="K29" s="189">
        <v>0</v>
      </c>
      <c r="L29" s="189">
        <v>0</v>
      </c>
      <c r="M29" s="189">
        <v>0</v>
      </c>
      <c r="N29" s="189">
        <v>0</v>
      </c>
      <c r="O29" s="189">
        <v>0</v>
      </c>
      <c r="P29" s="189">
        <v>0</v>
      </c>
      <c r="Q29" s="189">
        <v>0</v>
      </c>
      <c r="R29" s="189">
        <v>0</v>
      </c>
      <c r="S29" s="189">
        <v>0</v>
      </c>
      <c r="T29" s="227">
        <v>0</v>
      </c>
      <c r="U29" s="228">
        <f t="shared" si="0"/>
        <v>0</v>
      </c>
    </row>
    <row r="30" spans="1:21" ht="10.5" customHeight="1" x14ac:dyDescent="0.25">
      <c r="A30" s="40"/>
      <c r="B30" s="24">
        <v>16</v>
      </c>
      <c r="C30" s="24"/>
      <c r="D30" s="24"/>
      <c r="E30" s="192">
        <v>0</v>
      </c>
      <c r="F30" s="194">
        <v>0</v>
      </c>
      <c r="G30" s="193">
        <v>0</v>
      </c>
      <c r="H30" s="193">
        <v>0</v>
      </c>
      <c r="I30" s="193">
        <v>0</v>
      </c>
      <c r="J30" s="193">
        <v>0</v>
      </c>
      <c r="K30" s="193">
        <v>0</v>
      </c>
      <c r="L30" s="193">
        <v>0</v>
      </c>
      <c r="M30" s="193">
        <v>0</v>
      </c>
      <c r="N30" s="193">
        <v>0</v>
      </c>
      <c r="O30" s="193">
        <v>0</v>
      </c>
      <c r="P30" s="193">
        <v>0</v>
      </c>
      <c r="Q30" s="193">
        <v>0</v>
      </c>
      <c r="R30" s="193">
        <v>0</v>
      </c>
      <c r="S30" s="193">
        <v>0</v>
      </c>
      <c r="T30" s="226">
        <v>0</v>
      </c>
      <c r="U30" s="191">
        <f t="shared" si="0"/>
        <v>0</v>
      </c>
    </row>
    <row r="31" spans="1:21" ht="10.5" customHeight="1" x14ac:dyDescent="0.25">
      <c r="A31" s="37"/>
      <c r="B31" s="38">
        <v>17</v>
      </c>
      <c r="C31" s="38"/>
      <c r="D31" s="38"/>
      <c r="E31" s="188">
        <v>0</v>
      </c>
      <c r="F31" s="190">
        <v>0</v>
      </c>
      <c r="G31" s="189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0</v>
      </c>
      <c r="P31" s="189">
        <v>0</v>
      </c>
      <c r="Q31" s="189">
        <v>0</v>
      </c>
      <c r="R31" s="189">
        <v>0</v>
      </c>
      <c r="S31" s="189">
        <v>0</v>
      </c>
      <c r="T31" s="227">
        <v>0</v>
      </c>
      <c r="U31" s="228">
        <f t="shared" si="0"/>
        <v>0</v>
      </c>
    </row>
    <row r="32" spans="1:21" ht="10.5" customHeight="1" x14ac:dyDescent="0.25">
      <c r="A32" s="40"/>
      <c r="B32" s="24">
        <v>18</v>
      </c>
      <c r="C32" s="24"/>
      <c r="D32" s="24"/>
      <c r="E32" s="192">
        <v>0</v>
      </c>
      <c r="F32" s="194">
        <v>0</v>
      </c>
      <c r="G32" s="193">
        <v>0</v>
      </c>
      <c r="H32" s="193">
        <v>0</v>
      </c>
      <c r="I32" s="193">
        <v>0</v>
      </c>
      <c r="J32" s="193">
        <v>0</v>
      </c>
      <c r="K32" s="193">
        <v>0</v>
      </c>
      <c r="L32" s="193">
        <v>0</v>
      </c>
      <c r="M32" s="193">
        <v>0</v>
      </c>
      <c r="N32" s="193">
        <v>0</v>
      </c>
      <c r="O32" s="193">
        <v>0</v>
      </c>
      <c r="P32" s="193">
        <v>0</v>
      </c>
      <c r="Q32" s="193">
        <v>0</v>
      </c>
      <c r="R32" s="193">
        <v>0</v>
      </c>
      <c r="S32" s="193">
        <v>0</v>
      </c>
      <c r="T32" s="226">
        <v>0</v>
      </c>
      <c r="U32" s="191">
        <f t="shared" si="0"/>
        <v>0</v>
      </c>
    </row>
    <row r="33" spans="1:21" ht="10.5" customHeight="1" x14ac:dyDescent="0.25">
      <c r="A33" s="37"/>
      <c r="B33" s="38">
        <v>19</v>
      </c>
      <c r="C33" s="38"/>
      <c r="D33" s="38"/>
      <c r="E33" s="188">
        <v>0</v>
      </c>
      <c r="F33" s="190">
        <v>0</v>
      </c>
      <c r="G33" s="189">
        <v>0</v>
      </c>
      <c r="H33" s="189">
        <v>0</v>
      </c>
      <c r="I33" s="189">
        <v>0</v>
      </c>
      <c r="J33" s="189">
        <v>0</v>
      </c>
      <c r="K33" s="189">
        <v>0</v>
      </c>
      <c r="L33" s="189">
        <v>0</v>
      </c>
      <c r="M33" s="189">
        <v>0</v>
      </c>
      <c r="N33" s="189">
        <v>0</v>
      </c>
      <c r="O33" s="189">
        <v>0</v>
      </c>
      <c r="P33" s="189">
        <v>0</v>
      </c>
      <c r="Q33" s="189">
        <v>0</v>
      </c>
      <c r="R33" s="189">
        <v>0</v>
      </c>
      <c r="S33" s="189">
        <v>0</v>
      </c>
      <c r="T33" s="227">
        <v>0</v>
      </c>
      <c r="U33" s="228">
        <f t="shared" si="0"/>
        <v>0</v>
      </c>
    </row>
    <row r="34" spans="1:21" ht="10.5" customHeight="1" x14ac:dyDescent="0.25">
      <c r="A34" s="40"/>
      <c r="B34" s="24">
        <v>20</v>
      </c>
      <c r="C34" s="24"/>
      <c r="D34" s="24"/>
      <c r="E34" s="192">
        <v>0</v>
      </c>
      <c r="F34" s="194">
        <v>0</v>
      </c>
      <c r="G34" s="193">
        <v>0</v>
      </c>
      <c r="H34" s="193">
        <v>0</v>
      </c>
      <c r="I34" s="193">
        <v>0</v>
      </c>
      <c r="J34" s="193">
        <v>0</v>
      </c>
      <c r="K34" s="193">
        <v>0</v>
      </c>
      <c r="L34" s="193">
        <v>0</v>
      </c>
      <c r="M34" s="193">
        <v>0</v>
      </c>
      <c r="N34" s="193">
        <v>0</v>
      </c>
      <c r="O34" s="193">
        <v>0</v>
      </c>
      <c r="P34" s="193">
        <v>0</v>
      </c>
      <c r="Q34" s="193">
        <v>0</v>
      </c>
      <c r="R34" s="193">
        <v>0</v>
      </c>
      <c r="S34" s="193">
        <v>0</v>
      </c>
      <c r="T34" s="226">
        <v>0</v>
      </c>
      <c r="U34" s="191">
        <f t="shared" si="0"/>
        <v>0</v>
      </c>
    </row>
    <row r="35" spans="1:21" ht="10.5" customHeight="1" x14ac:dyDescent="0.25">
      <c r="A35" s="37"/>
      <c r="B35" s="38">
        <v>21</v>
      </c>
      <c r="C35" s="38"/>
      <c r="D35" s="38"/>
      <c r="E35" s="188">
        <v>0</v>
      </c>
      <c r="F35" s="190">
        <v>0</v>
      </c>
      <c r="G35" s="189">
        <v>0</v>
      </c>
      <c r="H35" s="189">
        <v>0</v>
      </c>
      <c r="I35" s="189">
        <v>0</v>
      </c>
      <c r="J35" s="189">
        <v>0</v>
      </c>
      <c r="K35" s="189">
        <v>0</v>
      </c>
      <c r="L35" s="189">
        <v>0</v>
      </c>
      <c r="M35" s="189">
        <v>0</v>
      </c>
      <c r="N35" s="189">
        <v>0</v>
      </c>
      <c r="O35" s="189">
        <v>0</v>
      </c>
      <c r="P35" s="189">
        <v>0</v>
      </c>
      <c r="Q35" s="189">
        <v>0</v>
      </c>
      <c r="R35" s="189">
        <v>0</v>
      </c>
      <c r="S35" s="189">
        <v>0</v>
      </c>
      <c r="T35" s="227">
        <v>0</v>
      </c>
      <c r="U35" s="228">
        <f t="shared" si="0"/>
        <v>0</v>
      </c>
    </row>
    <row r="36" spans="1:21" ht="10.5" customHeight="1" x14ac:dyDescent="0.25">
      <c r="A36" s="40"/>
      <c r="B36" s="24">
        <v>22</v>
      </c>
      <c r="C36" s="24"/>
      <c r="D36" s="24"/>
      <c r="E36" s="192">
        <v>0</v>
      </c>
      <c r="F36" s="194">
        <v>0</v>
      </c>
      <c r="G36" s="193">
        <v>0</v>
      </c>
      <c r="H36" s="193">
        <v>0</v>
      </c>
      <c r="I36" s="193">
        <v>0</v>
      </c>
      <c r="J36" s="193">
        <v>0</v>
      </c>
      <c r="K36" s="193">
        <v>0</v>
      </c>
      <c r="L36" s="193">
        <v>0</v>
      </c>
      <c r="M36" s="193">
        <v>0</v>
      </c>
      <c r="N36" s="193">
        <v>0</v>
      </c>
      <c r="O36" s="193">
        <v>0</v>
      </c>
      <c r="P36" s="193">
        <v>0</v>
      </c>
      <c r="Q36" s="193">
        <v>0</v>
      </c>
      <c r="R36" s="193">
        <v>0</v>
      </c>
      <c r="S36" s="193">
        <v>0</v>
      </c>
      <c r="T36" s="226">
        <v>0</v>
      </c>
      <c r="U36" s="191">
        <f t="shared" si="0"/>
        <v>0</v>
      </c>
    </row>
    <row r="37" spans="1:21" ht="10.5" customHeight="1" x14ac:dyDescent="0.25">
      <c r="A37" s="37"/>
      <c r="B37" s="38">
        <v>23</v>
      </c>
      <c r="C37" s="38"/>
      <c r="D37" s="38"/>
      <c r="E37" s="188">
        <v>0</v>
      </c>
      <c r="F37" s="190">
        <v>0</v>
      </c>
      <c r="G37" s="189">
        <v>0</v>
      </c>
      <c r="H37" s="189"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189">
        <v>0</v>
      </c>
      <c r="O37" s="189">
        <v>0</v>
      </c>
      <c r="P37" s="189">
        <v>0</v>
      </c>
      <c r="Q37" s="189">
        <v>0</v>
      </c>
      <c r="R37" s="189">
        <v>0</v>
      </c>
      <c r="S37" s="189">
        <v>0</v>
      </c>
      <c r="T37" s="227">
        <v>0</v>
      </c>
      <c r="U37" s="228">
        <f t="shared" si="0"/>
        <v>0</v>
      </c>
    </row>
    <row r="38" spans="1:21" ht="10.5" customHeight="1" x14ac:dyDescent="0.25">
      <c r="A38" s="40"/>
      <c r="B38" s="24">
        <v>24</v>
      </c>
      <c r="C38" s="24"/>
      <c r="D38" s="24"/>
      <c r="E38" s="192">
        <v>0</v>
      </c>
      <c r="F38" s="194">
        <v>0</v>
      </c>
      <c r="G38" s="193">
        <v>0</v>
      </c>
      <c r="H38" s="193">
        <v>0</v>
      </c>
      <c r="I38" s="193">
        <v>0</v>
      </c>
      <c r="J38" s="193">
        <v>0</v>
      </c>
      <c r="K38" s="193">
        <v>0</v>
      </c>
      <c r="L38" s="193">
        <v>0</v>
      </c>
      <c r="M38" s="193">
        <v>0</v>
      </c>
      <c r="N38" s="193">
        <v>0</v>
      </c>
      <c r="O38" s="193">
        <v>0</v>
      </c>
      <c r="P38" s="193">
        <v>0</v>
      </c>
      <c r="Q38" s="193">
        <v>0</v>
      </c>
      <c r="R38" s="193">
        <v>0</v>
      </c>
      <c r="S38" s="193">
        <v>4</v>
      </c>
      <c r="T38" s="226">
        <v>1</v>
      </c>
      <c r="U38" s="191">
        <f t="shared" si="0"/>
        <v>5</v>
      </c>
    </row>
    <row r="39" spans="1:21" ht="10.5" customHeight="1" x14ac:dyDescent="0.25">
      <c r="A39" s="37"/>
      <c r="B39" s="38">
        <v>25</v>
      </c>
      <c r="C39" s="38"/>
      <c r="D39" s="38"/>
      <c r="E39" s="188">
        <v>1</v>
      </c>
      <c r="F39" s="190">
        <v>0</v>
      </c>
      <c r="G39" s="189">
        <v>0</v>
      </c>
      <c r="H39" s="189">
        <v>0</v>
      </c>
      <c r="I39" s="189">
        <v>0</v>
      </c>
      <c r="J39" s="189">
        <v>0</v>
      </c>
      <c r="K39" s="189">
        <v>0</v>
      </c>
      <c r="L39" s="189">
        <v>0</v>
      </c>
      <c r="M39" s="189">
        <v>0</v>
      </c>
      <c r="N39" s="189">
        <v>0</v>
      </c>
      <c r="O39" s="189">
        <v>0</v>
      </c>
      <c r="P39" s="189">
        <v>0</v>
      </c>
      <c r="Q39" s="189">
        <v>0</v>
      </c>
      <c r="R39" s="189">
        <v>0</v>
      </c>
      <c r="S39" s="189">
        <v>1</v>
      </c>
      <c r="T39" s="227">
        <v>4</v>
      </c>
      <c r="U39" s="228">
        <f t="shared" si="0"/>
        <v>6</v>
      </c>
    </row>
    <row r="40" spans="1:21" ht="10.5" customHeight="1" x14ac:dyDescent="0.25">
      <c r="A40" s="40"/>
      <c r="B40" s="24">
        <v>26</v>
      </c>
      <c r="C40" s="24"/>
      <c r="D40" s="24"/>
      <c r="E40" s="192">
        <v>1</v>
      </c>
      <c r="F40" s="194">
        <v>0</v>
      </c>
      <c r="G40" s="193">
        <v>0</v>
      </c>
      <c r="H40" s="193">
        <v>0</v>
      </c>
      <c r="I40" s="193">
        <v>0</v>
      </c>
      <c r="J40" s="193">
        <v>0</v>
      </c>
      <c r="K40" s="193">
        <v>0</v>
      </c>
      <c r="L40" s="193">
        <v>0</v>
      </c>
      <c r="M40" s="193">
        <v>0</v>
      </c>
      <c r="N40" s="193">
        <v>0</v>
      </c>
      <c r="O40" s="193">
        <v>0</v>
      </c>
      <c r="P40" s="193">
        <v>0</v>
      </c>
      <c r="Q40" s="193">
        <v>0</v>
      </c>
      <c r="R40" s="193">
        <v>0</v>
      </c>
      <c r="S40" s="193">
        <v>25</v>
      </c>
      <c r="T40" s="226">
        <v>22</v>
      </c>
      <c r="U40" s="191">
        <f t="shared" si="0"/>
        <v>48</v>
      </c>
    </row>
    <row r="41" spans="1:21" ht="10.5" customHeight="1" x14ac:dyDescent="0.25">
      <c r="A41" s="37"/>
      <c r="B41" s="38">
        <v>27</v>
      </c>
      <c r="C41" s="38"/>
      <c r="D41" s="38"/>
      <c r="E41" s="188">
        <v>2</v>
      </c>
      <c r="F41" s="190">
        <v>1</v>
      </c>
      <c r="G41" s="189">
        <v>0</v>
      </c>
      <c r="H41" s="189">
        <v>0</v>
      </c>
      <c r="I41" s="189">
        <v>0</v>
      </c>
      <c r="J41" s="189">
        <v>0</v>
      </c>
      <c r="K41" s="189">
        <v>0</v>
      </c>
      <c r="L41" s="189">
        <v>0</v>
      </c>
      <c r="M41" s="189">
        <v>0</v>
      </c>
      <c r="N41" s="189">
        <v>0</v>
      </c>
      <c r="O41" s="189">
        <v>0</v>
      </c>
      <c r="P41" s="189">
        <v>0</v>
      </c>
      <c r="Q41" s="189">
        <v>0</v>
      </c>
      <c r="R41" s="189">
        <v>0</v>
      </c>
      <c r="S41" s="189">
        <v>48</v>
      </c>
      <c r="T41" s="227">
        <v>42</v>
      </c>
      <c r="U41" s="228">
        <f t="shared" si="0"/>
        <v>93</v>
      </c>
    </row>
    <row r="42" spans="1:21" ht="10.5" customHeight="1" x14ac:dyDescent="0.25">
      <c r="A42" s="40"/>
      <c r="B42" s="24">
        <v>28</v>
      </c>
      <c r="C42" s="24"/>
      <c r="D42" s="24"/>
      <c r="E42" s="192">
        <v>7</v>
      </c>
      <c r="F42" s="194">
        <v>2</v>
      </c>
      <c r="G42" s="193">
        <v>0</v>
      </c>
      <c r="H42" s="193">
        <v>0</v>
      </c>
      <c r="I42" s="193">
        <v>0</v>
      </c>
      <c r="J42" s="193">
        <v>0</v>
      </c>
      <c r="K42" s="193">
        <v>0</v>
      </c>
      <c r="L42" s="193">
        <v>0</v>
      </c>
      <c r="M42" s="193">
        <v>0</v>
      </c>
      <c r="N42" s="193">
        <v>0</v>
      </c>
      <c r="O42" s="193">
        <v>0</v>
      </c>
      <c r="P42" s="193">
        <v>0</v>
      </c>
      <c r="Q42" s="193">
        <v>0</v>
      </c>
      <c r="R42" s="193">
        <v>0</v>
      </c>
      <c r="S42" s="193">
        <v>151</v>
      </c>
      <c r="T42" s="229">
        <v>123</v>
      </c>
      <c r="U42" s="191">
        <f t="shared" si="0"/>
        <v>283</v>
      </c>
    </row>
    <row r="43" spans="1:21" ht="10.5" customHeight="1" x14ac:dyDescent="0.25">
      <c r="A43" s="37"/>
      <c r="B43" s="38">
        <v>29</v>
      </c>
      <c r="C43" s="38"/>
      <c r="D43" s="38"/>
      <c r="E43" s="188">
        <v>18</v>
      </c>
      <c r="F43" s="190">
        <v>8</v>
      </c>
      <c r="G43" s="189">
        <v>0</v>
      </c>
      <c r="H43" s="189">
        <v>0</v>
      </c>
      <c r="I43" s="189">
        <v>0</v>
      </c>
      <c r="J43" s="189">
        <v>0</v>
      </c>
      <c r="K43" s="189">
        <v>0</v>
      </c>
      <c r="L43" s="189">
        <v>0</v>
      </c>
      <c r="M43" s="189">
        <v>0</v>
      </c>
      <c r="N43" s="189">
        <v>0</v>
      </c>
      <c r="O43" s="189">
        <v>0</v>
      </c>
      <c r="P43" s="189">
        <v>0</v>
      </c>
      <c r="Q43" s="189">
        <v>0</v>
      </c>
      <c r="R43" s="189">
        <v>0</v>
      </c>
      <c r="S43" s="189">
        <v>335</v>
      </c>
      <c r="T43" s="230">
        <v>269</v>
      </c>
      <c r="U43" s="228">
        <f t="shared" si="0"/>
        <v>630</v>
      </c>
    </row>
    <row r="44" spans="1:21" ht="10.5" customHeight="1" x14ac:dyDescent="0.25">
      <c r="A44" s="40"/>
      <c r="B44" s="24">
        <v>30</v>
      </c>
      <c r="C44" s="24"/>
      <c r="D44" s="24"/>
      <c r="E44" s="192">
        <v>39</v>
      </c>
      <c r="F44" s="194">
        <v>41</v>
      </c>
      <c r="G44" s="193">
        <v>0</v>
      </c>
      <c r="H44" s="193">
        <v>0</v>
      </c>
      <c r="I44" s="193">
        <v>0</v>
      </c>
      <c r="J44" s="193">
        <v>0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1023</v>
      </c>
      <c r="T44" s="229">
        <v>855</v>
      </c>
      <c r="U44" s="191">
        <f t="shared" si="0"/>
        <v>1958</v>
      </c>
    </row>
    <row r="45" spans="1:21" ht="10.5" customHeight="1" x14ac:dyDescent="0.25">
      <c r="A45" s="37"/>
      <c r="B45" s="38">
        <v>31</v>
      </c>
      <c r="C45" s="38"/>
      <c r="D45" s="38"/>
      <c r="E45" s="188">
        <v>75</v>
      </c>
      <c r="F45" s="190">
        <v>75</v>
      </c>
      <c r="G45" s="189">
        <v>0</v>
      </c>
      <c r="H45" s="189">
        <v>0</v>
      </c>
      <c r="I45" s="189">
        <v>0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  <c r="O45" s="189">
        <v>0</v>
      </c>
      <c r="P45" s="189">
        <v>0</v>
      </c>
      <c r="Q45" s="189">
        <v>0</v>
      </c>
      <c r="R45" s="189">
        <v>0</v>
      </c>
      <c r="S45" s="189">
        <v>1828</v>
      </c>
      <c r="T45" s="230">
        <v>1647</v>
      </c>
      <c r="U45" s="228">
        <f t="shared" si="0"/>
        <v>3625</v>
      </c>
    </row>
    <row r="46" spans="1:21" ht="10.5" customHeight="1" x14ac:dyDescent="0.25">
      <c r="A46" s="40"/>
      <c r="B46" s="24">
        <v>32</v>
      </c>
      <c r="C46" s="24"/>
      <c r="D46" s="24"/>
      <c r="E46" s="192">
        <v>101</v>
      </c>
      <c r="F46" s="194">
        <v>91</v>
      </c>
      <c r="G46" s="193">
        <v>0</v>
      </c>
      <c r="H46" s="193">
        <v>0</v>
      </c>
      <c r="I46" s="193">
        <v>0</v>
      </c>
      <c r="J46" s="193">
        <v>0</v>
      </c>
      <c r="K46" s="193">
        <v>0</v>
      </c>
      <c r="L46" s="193">
        <v>0</v>
      </c>
      <c r="M46" s="193">
        <v>0</v>
      </c>
      <c r="N46" s="193">
        <v>0</v>
      </c>
      <c r="O46" s="193">
        <v>0</v>
      </c>
      <c r="P46" s="193">
        <v>0</v>
      </c>
      <c r="Q46" s="193">
        <v>0</v>
      </c>
      <c r="R46" s="193">
        <v>0</v>
      </c>
      <c r="S46" s="193">
        <v>2408</v>
      </c>
      <c r="T46" s="229">
        <v>2178</v>
      </c>
      <c r="U46" s="191">
        <f t="shared" si="0"/>
        <v>4778</v>
      </c>
    </row>
    <row r="47" spans="1:21" ht="10.5" customHeight="1" thickBot="1" x14ac:dyDescent="0.3">
      <c r="A47" s="41"/>
      <c r="B47" s="42">
        <v>33</v>
      </c>
      <c r="C47" s="42"/>
      <c r="D47" s="42"/>
      <c r="E47" s="231">
        <v>146</v>
      </c>
      <c r="F47" s="232">
        <v>98</v>
      </c>
      <c r="G47" s="233">
        <v>0</v>
      </c>
      <c r="H47" s="233">
        <v>0</v>
      </c>
      <c r="I47" s="233">
        <v>0</v>
      </c>
      <c r="J47" s="233">
        <v>0</v>
      </c>
      <c r="K47" s="233">
        <v>0</v>
      </c>
      <c r="L47" s="233">
        <v>0</v>
      </c>
      <c r="M47" s="233">
        <v>0</v>
      </c>
      <c r="N47" s="233">
        <v>0</v>
      </c>
      <c r="O47" s="233">
        <v>0</v>
      </c>
      <c r="P47" s="233">
        <v>0</v>
      </c>
      <c r="Q47" s="233">
        <v>0</v>
      </c>
      <c r="R47" s="233">
        <v>0</v>
      </c>
      <c r="S47" s="233">
        <v>2810</v>
      </c>
      <c r="T47" s="234">
        <v>2390</v>
      </c>
      <c r="U47" s="205">
        <f t="shared" si="0"/>
        <v>5444</v>
      </c>
    </row>
    <row r="48" spans="1:21" ht="10.5" customHeight="1" x14ac:dyDescent="0.25">
      <c r="A48" s="43"/>
      <c r="B48" s="44">
        <v>34</v>
      </c>
      <c r="C48" s="44"/>
      <c r="D48" s="44"/>
      <c r="E48" s="192">
        <v>141</v>
      </c>
      <c r="F48" s="194">
        <v>88</v>
      </c>
      <c r="G48" s="193">
        <v>0</v>
      </c>
      <c r="H48" s="193">
        <v>0</v>
      </c>
      <c r="I48" s="193">
        <v>0</v>
      </c>
      <c r="J48" s="193">
        <v>0</v>
      </c>
      <c r="K48" s="193">
        <v>0</v>
      </c>
      <c r="L48" s="193">
        <v>0</v>
      </c>
      <c r="M48" s="193">
        <v>0</v>
      </c>
      <c r="N48" s="193">
        <v>0</v>
      </c>
      <c r="O48" s="193">
        <v>0</v>
      </c>
      <c r="P48" s="193">
        <v>0</v>
      </c>
      <c r="Q48" s="193">
        <v>0</v>
      </c>
      <c r="R48" s="193">
        <v>0</v>
      </c>
      <c r="S48" s="193">
        <v>2906</v>
      </c>
      <c r="T48" s="226">
        <v>2475</v>
      </c>
      <c r="U48" s="191">
        <f t="shared" si="0"/>
        <v>5610</v>
      </c>
    </row>
    <row r="49" spans="1:21" ht="10.5" customHeight="1" x14ac:dyDescent="0.25">
      <c r="A49" s="37"/>
      <c r="B49" s="38">
        <v>35</v>
      </c>
      <c r="C49" s="38"/>
      <c r="D49" s="38"/>
      <c r="E49" s="188">
        <v>135</v>
      </c>
      <c r="F49" s="190">
        <v>89</v>
      </c>
      <c r="G49" s="189">
        <v>0</v>
      </c>
      <c r="H49" s="189">
        <v>0</v>
      </c>
      <c r="I49" s="189">
        <v>0</v>
      </c>
      <c r="J49" s="189">
        <v>0</v>
      </c>
      <c r="K49" s="189">
        <v>0</v>
      </c>
      <c r="L49" s="189">
        <v>0</v>
      </c>
      <c r="M49" s="189">
        <v>0</v>
      </c>
      <c r="N49" s="189">
        <v>0</v>
      </c>
      <c r="O49" s="189">
        <v>0</v>
      </c>
      <c r="P49" s="189">
        <v>0</v>
      </c>
      <c r="Q49" s="189">
        <v>0</v>
      </c>
      <c r="R49" s="189">
        <v>0</v>
      </c>
      <c r="S49" s="189">
        <v>2885</v>
      </c>
      <c r="T49" s="227">
        <v>2354</v>
      </c>
      <c r="U49" s="228">
        <f t="shared" si="0"/>
        <v>5463</v>
      </c>
    </row>
    <row r="50" spans="1:21" ht="10.5" customHeight="1" x14ac:dyDescent="0.25">
      <c r="A50" s="40"/>
      <c r="B50" s="24">
        <v>36</v>
      </c>
      <c r="C50" s="24"/>
      <c r="D50" s="24"/>
      <c r="E50" s="192">
        <v>117</v>
      </c>
      <c r="F50" s="194">
        <v>87</v>
      </c>
      <c r="G50" s="193">
        <v>0</v>
      </c>
      <c r="H50" s="193">
        <v>0</v>
      </c>
      <c r="I50" s="193">
        <v>0</v>
      </c>
      <c r="J50" s="193">
        <v>0</v>
      </c>
      <c r="K50" s="193">
        <v>0</v>
      </c>
      <c r="L50" s="193">
        <v>0</v>
      </c>
      <c r="M50" s="193">
        <v>0</v>
      </c>
      <c r="N50" s="193">
        <v>0</v>
      </c>
      <c r="O50" s="193">
        <v>0</v>
      </c>
      <c r="P50" s="193">
        <v>0</v>
      </c>
      <c r="Q50" s="193">
        <v>0</v>
      </c>
      <c r="R50" s="193">
        <v>0</v>
      </c>
      <c r="S50" s="193">
        <v>2874</v>
      </c>
      <c r="T50" s="226">
        <v>2447</v>
      </c>
      <c r="U50" s="191">
        <f t="shared" si="0"/>
        <v>5525</v>
      </c>
    </row>
    <row r="51" spans="1:21" ht="10.5" customHeight="1" x14ac:dyDescent="0.25">
      <c r="A51" s="37"/>
      <c r="B51" s="38">
        <v>37</v>
      </c>
      <c r="C51" s="38"/>
      <c r="D51" s="38"/>
      <c r="E51" s="188">
        <v>119</v>
      </c>
      <c r="F51" s="190">
        <v>93</v>
      </c>
      <c r="G51" s="189">
        <v>0</v>
      </c>
      <c r="H51" s="189">
        <v>0</v>
      </c>
      <c r="I51" s="189">
        <v>0</v>
      </c>
      <c r="J51" s="189">
        <v>0</v>
      </c>
      <c r="K51" s="189">
        <v>0</v>
      </c>
      <c r="L51" s="189">
        <v>0</v>
      </c>
      <c r="M51" s="189">
        <v>0</v>
      </c>
      <c r="N51" s="189">
        <v>0</v>
      </c>
      <c r="O51" s="189">
        <v>0</v>
      </c>
      <c r="P51" s="189">
        <v>0</v>
      </c>
      <c r="Q51" s="189">
        <v>0</v>
      </c>
      <c r="R51" s="189">
        <v>0</v>
      </c>
      <c r="S51" s="189">
        <v>2806</v>
      </c>
      <c r="T51" s="227">
        <v>2396</v>
      </c>
      <c r="U51" s="228">
        <f t="shared" si="0"/>
        <v>5414</v>
      </c>
    </row>
    <row r="52" spans="1:21" ht="10.5" customHeight="1" x14ac:dyDescent="0.25">
      <c r="A52" s="40"/>
      <c r="B52" s="24">
        <v>38</v>
      </c>
      <c r="C52" s="24"/>
      <c r="D52" s="24"/>
      <c r="E52" s="192">
        <v>98</v>
      </c>
      <c r="F52" s="194">
        <v>67</v>
      </c>
      <c r="G52" s="193">
        <v>0</v>
      </c>
      <c r="H52" s="193">
        <v>0</v>
      </c>
      <c r="I52" s="193">
        <v>0</v>
      </c>
      <c r="J52" s="193">
        <v>0</v>
      </c>
      <c r="K52" s="193">
        <v>0</v>
      </c>
      <c r="L52" s="193">
        <v>0</v>
      </c>
      <c r="M52" s="193">
        <v>0</v>
      </c>
      <c r="N52" s="193">
        <v>0</v>
      </c>
      <c r="O52" s="193">
        <v>0</v>
      </c>
      <c r="P52" s="193">
        <v>0</v>
      </c>
      <c r="Q52" s="193">
        <v>0</v>
      </c>
      <c r="R52" s="193">
        <v>0</v>
      </c>
      <c r="S52" s="193">
        <v>2619</v>
      </c>
      <c r="T52" s="226">
        <v>2184</v>
      </c>
      <c r="U52" s="191">
        <f t="shared" si="0"/>
        <v>4968</v>
      </c>
    </row>
    <row r="53" spans="1:21" ht="10.5" customHeight="1" x14ac:dyDescent="0.25">
      <c r="A53" s="37"/>
      <c r="B53" s="38">
        <v>39</v>
      </c>
      <c r="C53" s="38"/>
      <c r="D53" s="38"/>
      <c r="E53" s="188">
        <v>132</v>
      </c>
      <c r="F53" s="190">
        <v>69</v>
      </c>
      <c r="G53" s="189">
        <v>0</v>
      </c>
      <c r="H53" s="189">
        <v>0</v>
      </c>
      <c r="I53" s="189">
        <v>0</v>
      </c>
      <c r="J53" s="189">
        <v>0</v>
      </c>
      <c r="K53" s="189">
        <v>0</v>
      </c>
      <c r="L53" s="189">
        <v>0</v>
      </c>
      <c r="M53" s="189">
        <v>0</v>
      </c>
      <c r="N53" s="189">
        <v>0</v>
      </c>
      <c r="O53" s="189">
        <v>0</v>
      </c>
      <c r="P53" s="189">
        <v>0</v>
      </c>
      <c r="Q53" s="189">
        <v>0</v>
      </c>
      <c r="R53" s="189">
        <v>0</v>
      </c>
      <c r="S53" s="189">
        <v>2618</v>
      </c>
      <c r="T53" s="227">
        <v>2160</v>
      </c>
      <c r="U53" s="228">
        <f t="shared" si="0"/>
        <v>4979</v>
      </c>
    </row>
    <row r="54" spans="1:21" ht="10.5" customHeight="1" x14ac:dyDescent="0.25">
      <c r="A54" s="40"/>
      <c r="B54" s="24">
        <v>40</v>
      </c>
      <c r="C54" s="24"/>
      <c r="D54" s="24"/>
      <c r="E54" s="192">
        <v>124</v>
      </c>
      <c r="F54" s="194">
        <v>95</v>
      </c>
      <c r="G54" s="193">
        <v>0</v>
      </c>
      <c r="H54" s="193">
        <v>0</v>
      </c>
      <c r="I54" s="193">
        <v>0</v>
      </c>
      <c r="J54" s="193">
        <v>0</v>
      </c>
      <c r="K54" s="193">
        <v>0</v>
      </c>
      <c r="L54" s="193">
        <v>0</v>
      </c>
      <c r="M54" s="193">
        <v>0</v>
      </c>
      <c r="N54" s="193">
        <v>0</v>
      </c>
      <c r="O54" s="193">
        <v>0</v>
      </c>
      <c r="P54" s="193">
        <v>0</v>
      </c>
      <c r="Q54" s="193">
        <v>0</v>
      </c>
      <c r="R54" s="193">
        <v>0</v>
      </c>
      <c r="S54" s="193">
        <v>2549</v>
      </c>
      <c r="T54" s="226">
        <v>2075</v>
      </c>
      <c r="U54" s="191">
        <f t="shared" si="0"/>
        <v>4843</v>
      </c>
    </row>
    <row r="55" spans="1:21" ht="10.5" customHeight="1" x14ac:dyDescent="0.25">
      <c r="A55" s="37"/>
      <c r="B55" s="38">
        <v>41</v>
      </c>
      <c r="C55" s="38"/>
      <c r="D55" s="38"/>
      <c r="E55" s="188">
        <v>116</v>
      </c>
      <c r="F55" s="190">
        <v>64</v>
      </c>
      <c r="G55" s="189">
        <v>0</v>
      </c>
      <c r="H55" s="189">
        <v>0</v>
      </c>
      <c r="I55" s="189">
        <v>0</v>
      </c>
      <c r="J55" s="189">
        <v>0</v>
      </c>
      <c r="K55" s="189">
        <v>0</v>
      </c>
      <c r="L55" s="189">
        <v>0</v>
      </c>
      <c r="M55" s="189">
        <v>0</v>
      </c>
      <c r="N55" s="189">
        <v>0</v>
      </c>
      <c r="O55" s="189">
        <v>0</v>
      </c>
      <c r="P55" s="189">
        <v>0</v>
      </c>
      <c r="Q55" s="189">
        <v>0</v>
      </c>
      <c r="R55" s="189">
        <v>0</v>
      </c>
      <c r="S55" s="189">
        <v>2531</v>
      </c>
      <c r="T55" s="227">
        <v>1956</v>
      </c>
      <c r="U55" s="228">
        <f t="shared" si="0"/>
        <v>4667</v>
      </c>
    </row>
    <row r="56" spans="1:21" ht="10.5" customHeight="1" x14ac:dyDescent="0.25">
      <c r="A56" s="40"/>
      <c r="B56" s="24">
        <v>42</v>
      </c>
      <c r="C56" s="24"/>
      <c r="D56" s="24"/>
      <c r="E56" s="192">
        <v>102</v>
      </c>
      <c r="F56" s="194">
        <v>73</v>
      </c>
      <c r="G56" s="193">
        <v>0</v>
      </c>
      <c r="H56" s="193">
        <v>0</v>
      </c>
      <c r="I56" s="193">
        <v>0</v>
      </c>
      <c r="J56" s="193"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3">
        <v>0</v>
      </c>
      <c r="Q56" s="193">
        <v>0</v>
      </c>
      <c r="R56" s="193">
        <v>0</v>
      </c>
      <c r="S56" s="193">
        <v>2571</v>
      </c>
      <c r="T56" s="226">
        <v>1938</v>
      </c>
      <c r="U56" s="191">
        <f t="shared" si="0"/>
        <v>4684</v>
      </c>
    </row>
    <row r="57" spans="1:21" ht="10.5" customHeight="1" x14ac:dyDescent="0.25">
      <c r="A57" s="37"/>
      <c r="B57" s="38">
        <v>43</v>
      </c>
      <c r="C57" s="38"/>
      <c r="D57" s="38"/>
      <c r="E57" s="188">
        <v>130</v>
      </c>
      <c r="F57" s="190">
        <v>83</v>
      </c>
      <c r="G57" s="189">
        <v>0</v>
      </c>
      <c r="H57" s="189">
        <v>0</v>
      </c>
      <c r="I57" s="189">
        <v>0</v>
      </c>
      <c r="J57" s="189">
        <v>0</v>
      </c>
      <c r="K57" s="189">
        <v>0</v>
      </c>
      <c r="L57" s="189">
        <v>0</v>
      </c>
      <c r="M57" s="189">
        <v>0</v>
      </c>
      <c r="N57" s="189">
        <v>0</v>
      </c>
      <c r="O57" s="189">
        <v>0</v>
      </c>
      <c r="P57" s="189">
        <v>0</v>
      </c>
      <c r="Q57" s="189">
        <v>0</v>
      </c>
      <c r="R57" s="189">
        <v>0</v>
      </c>
      <c r="S57" s="189">
        <v>2303</v>
      </c>
      <c r="T57" s="227">
        <v>1823</v>
      </c>
      <c r="U57" s="228">
        <f t="shared" si="0"/>
        <v>4339</v>
      </c>
    </row>
    <row r="58" spans="1:21" ht="10.5" customHeight="1" x14ac:dyDescent="0.25">
      <c r="A58" s="40"/>
      <c r="B58" s="24">
        <v>44</v>
      </c>
      <c r="C58" s="24"/>
      <c r="D58" s="24"/>
      <c r="E58" s="192">
        <v>150</v>
      </c>
      <c r="F58" s="194">
        <v>85</v>
      </c>
      <c r="G58" s="193">
        <v>0</v>
      </c>
      <c r="H58" s="193">
        <v>0</v>
      </c>
      <c r="I58" s="193">
        <v>0</v>
      </c>
      <c r="J58" s="193"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3">
        <v>0</v>
      </c>
      <c r="Q58" s="193">
        <v>0</v>
      </c>
      <c r="R58" s="193">
        <v>0</v>
      </c>
      <c r="S58" s="193">
        <v>2266</v>
      </c>
      <c r="T58" s="226">
        <v>1752</v>
      </c>
      <c r="U58" s="191">
        <f t="shared" si="0"/>
        <v>4253</v>
      </c>
    </row>
    <row r="59" spans="1:21" ht="10.5" customHeight="1" x14ac:dyDescent="0.25">
      <c r="A59" s="37"/>
      <c r="B59" s="38">
        <v>45</v>
      </c>
      <c r="C59" s="38"/>
      <c r="D59" s="38"/>
      <c r="E59" s="188">
        <v>120</v>
      </c>
      <c r="F59" s="190">
        <v>109</v>
      </c>
      <c r="G59" s="189">
        <v>0</v>
      </c>
      <c r="H59" s="189">
        <v>0</v>
      </c>
      <c r="I59" s="189">
        <v>0</v>
      </c>
      <c r="J59" s="189">
        <v>0</v>
      </c>
      <c r="K59" s="189">
        <v>0</v>
      </c>
      <c r="L59" s="189">
        <v>0</v>
      </c>
      <c r="M59" s="189">
        <v>0</v>
      </c>
      <c r="N59" s="189">
        <v>0</v>
      </c>
      <c r="O59" s="189">
        <v>0</v>
      </c>
      <c r="P59" s="189">
        <v>0</v>
      </c>
      <c r="Q59" s="189">
        <v>0</v>
      </c>
      <c r="R59" s="189">
        <v>0</v>
      </c>
      <c r="S59" s="189">
        <v>2094</v>
      </c>
      <c r="T59" s="227">
        <v>1800</v>
      </c>
      <c r="U59" s="228">
        <f t="shared" si="0"/>
        <v>4123</v>
      </c>
    </row>
    <row r="60" spans="1:21" ht="10.5" customHeight="1" x14ac:dyDescent="0.25">
      <c r="A60" s="40"/>
      <c r="B60" s="24">
        <v>46</v>
      </c>
      <c r="C60" s="24"/>
      <c r="D60" s="24"/>
      <c r="E60" s="192">
        <v>155</v>
      </c>
      <c r="F60" s="194">
        <v>82</v>
      </c>
      <c r="G60" s="193">
        <v>0</v>
      </c>
      <c r="H60" s="193">
        <v>0</v>
      </c>
      <c r="I60" s="193">
        <v>0</v>
      </c>
      <c r="J60" s="193"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3">
        <v>0</v>
      </c>
      <c r="Q60" s="193">
        <v>0</v>
      </c>
      <c r="R60" s="193">
        <v>0</v>
      </c>
      <c r="S60" s="193">
        <v>1904</v>
      </c>
      <c r="T60" s="226">
        <v>1741</v>
      </c>
      <c r="U60" s="191">
        <f t="shared" si="0"/>
        <v>3882</v>
      </c>
    </row>
    <row r="61" spans="1:21" ht="10.5" customHeight="1" x14ac:dyDescent="0.25">
      <c r="A61" s="37"/>
      <c r="B61" s="38">
        <v>47</v>
      </c>
      <c r="C61" s="38"/>
      <c r="D61" s="38"/>
      <c r="E61" s="188">
        <v>160</v>
      </c>
      <c r="F61" s="190">
        <v>103</v>
      </c>
      <c r="G61" s="189">
        <v>0</v>
      </c>
      <c r="H61" s="189">
        <v>0</v>
      </c>
      <c r="I61" s="189">
        <v>0</v>
      </c>
      <c r="J61" s="189">
        <v>0</v>
      </c>
      <c r="K61" s="189">
        <v>0</v>
      </c>
      <c r="L61" s="189">
        <v>0</v>
      </c>
      <c r="M61" s="189">
        <v>0</v>
      </c>
      <c r="N61" s="189">
        <v>0</v>
      </c>
      <c r="O61" s="189">
        <v>0</v>
      </c>
      <c r="P61" s="189">
        <v>0</v>
      </c>
      <c r="Q61" s="189">
        <v>0</v>
      </c>
      <c r="R61" s="189">
        <v>0</v>
      </c>
      <c r="S61" s="189">
        <v>2113</v>
      </c>
      <c r="T61" s="227">
        <v>1769</v>
      </c>
      <c r="U61" s="228">
        <f t="shared" si="0"/>
        <v>4145</v>
      </c>
    </row>
    <row r="62" spans="1:21" ht="10.5" customHeight="1" x14ac:dyDescent="0.25">
      <c r="A62" s="40"/>
      <c r="B62" s="24">
        <v>48</v>
      </c>
      <c r="C62" s="24"/>
      <c r="D62" s="24"/>
      <c r="E62" s="192">
        <v>183</v>
      </c>
      <c r="F62" s="194">
        <v>103</v>
      </c>
      <c r="G62" s="193">
        <v>0</v>
      </c>
      <c r="H62" s="193">
        <v>0</v>
      </c>
      <c r="I62" s="193">
        <v>0</v>
      </c>
      <c r="J62" s="193">
        <v>0</v>
      </c>
      <c r="K62" s="193">
        <v>0</v>
      </c>
      <c r="L62" s="193">
        <v>0</v>
      </c>
      <c r="M62" s="193">
        <v>0</v>
      </c>
      <c r="N62" s="193">
        <v>0</v>
      </c>
      <c r="O62" s="193">
        <v>0</v>
      </c>
      <c r="P62" s="193">
        <v>0</v>
      </c>
      <c r="Q62" s="193">
        <v>0</v>
      </c>
      <c r="R62" s="193">
        <v>0</v>
      </c>
      <c r="S62" s="193">
        <v>2204</v>
      </c>
      <c r="T62" s="226">
        <v>2186</v>
      </c>
      <c r="U62" s="191">
        <f t="shared" si="0"/>
        <v>4676</v>
      </c>
    </row>
    <row r="63" spans="1:21" ht="10.5" customHeight="1" x14ac:dyDescent="0.25">
      <c r="A63" s="37"/>
      <c r="B63" s="38">
        <v>49</v>
      </c>
      <c r="C63" s="38"/>
      <c r="D63" s="38"/>
      <c r="E63" s="188">
        <v>200</v>
      </c>
      <c r="F63" s="190">
        <v>98</v>
      </c>
      <c r="G63" s="189">
        <v>0</v>
      </c>
      <c r="H63" s="189">
        <v>0</v>
      </c>
      <c r="I63" s="189">
        <v>0</v>
      </c>
      <c r="J63" s="189">
        <v>0</v>
      </c>
      <c r="K63" s="189">
        <v>0</v>
      </c>
      <c r="L63" s="189">
        <v>0</v>
      </c>
      <c r="M63" s="189">
        <v>0</v>
      </c>
      <c r="N63" s="189">
        <v>0</v>
      </c>
      <c r="O63" s="189">
        <v>0</v>
      </c>
      <c r="P63" s="189">
        <v>0</v>
      </c>
      <c r="Q63" s="189">
        <v>0</v>
      </c>
      <c r="R63" s="189">
        <v>0</v>
      </c>
      <c r="S63" s="189">
        <v>2474</v>
      </c>
      <c r="T63" s="227">
        <v>2840</v>
      </c>
      <c r="U63" s="228">
        <f t="shared" si="0"/>
        <v>5612</v>
      </c>
    </row>
    <row r="64" spans="1:21" ht="10.5" customHeight="1" x14ac:dyDescent="0.25">
      <c r="A64" s="40"/>
      <c r="B64" s="24">
        <v>50</v>
      </c>
      <c r="C64" s="24"/>
      <c r="D64" s="24"/>
      <c r="E64" s="192">
        <v>181</v>
      </c>
      <c r="F64" s="194">
        <v>116</v>
      </c>
      <c r="G64" s="193">
        <v>0</v>
      </c>
      <c r="H64" s="193">
        <v>0</v>
      </c>
      <c r="I64" s="193">
        <v>0</v>
      </c>
      <c r="J64" s="193">
        <v>0</v>
      </c>
      <c r="K64" s="193">
        <v>0</v>
      </c>
      <c r="L64" s="193">
        <v>0</v>
      </c>
      <c r="M64" s="193">
        <v>0</v>
      </c>
      <c r="N64" s="193">
        <v>0</v>
      </c>
      <c r="O64" s="193">
        <v>0</v>
      </c>
      <c r="P64" s="193">
        <v>0</v>
      </c>
      <c r="Q64" s="193">
        <v>0</v>
      </c>
      <c r="R64" s="193">
        <v>0</v>
      </c>
      <c r="S64" s="193">
        <v>2861</v>
      </c>
      <c r="T64" s="226">
        <v>3462</v>
      </c>
      <c r="U64" s="191">
        <f t="shared" si="0"/>
        <v>6620</v>
      </c>
    </row>
    <row r="65" spans="1:21" ht="10.5" customHeight="1" x14ac:dyDescent="0.25">
      <c r="A65" s="37"/>
      <c r="B65" s="38">
        <v>51</v>
      </c>
      <c r="C65" s="38"/>
      <c r="D65" s="38"/>
      <c r="E65" s="188">
        <v>176</v>
      </c>
      <c r="F65" s="190">
        <v>125</v>
      </c>
      <c r="G65" s="189">
        <v>0</v>
      </c>
      <c r="H65" s="189">
        <v>0</v>
      </c>
      <c r="I65" s="189">
        <v>0</v>
      </c>
      <c r="J65" s="189">
        <v>0</v>
      </c>
      <c r="K65" s="189">
        <v>0</v>
      </c>
      <c r="L65" s="189">
        <v>0</v>
      </c>
      <c r="M65" s="189">
        <v>0</v>
      </c>
      <c r="N65" s="189">
        <v>0</v>
      </c>
      <c r="O65" s="189">
        <v>0</v>
      </c>
      <c r="P65" s="189">
        <v>0</v>
      </c>
      <c r="Q65" s="189">
        <v>0</v>
      </c>
      <c r="R65" s="189">
        <v>0</v>
      </c>
      <c r="S65" s="189">
        <v>3451</v>
      </c>
      <c r="T65" s="227">
        <v>4288</v>
      </c>
      <c r="U65" s="228">
        <f t="shared" si="0"/>
        <v>8040</v>
      </c>
    </row>
    <row r="66" spans="1:21" ht="10.5" customHeight="1" x14ac:dyDescent="0.25">
      <c r="A66" s="40"/>
      <c r="B66" s="24">
        <v>52</v>
      </c>
      <c r="C66" s="24"/>
      <c r="D66" s="24"/>
      <c r="E66" s="192">
        <v>228</v>
      </c>
      <c r="F66" s="194">
        <v>208</v>
      </c>
      <c r="G66" s="193">
        <v>0</v>
      </c>
      <c r="H66" s="193">
        <v>0</v>
      </c>
      <c r="I66" s="193">
        <v>0</v>
      </c>
      <c r="J66" s="193">
        <v>0</v>
      </c>
      <c r="K66" s="193">
        <v>0</v>
      </c>
      <c r="L66" s="193">
        <v>0</v>
      </c>
      <c r="M66" s="193">
        <v>0</v>
      </c>
      <c r="N66" s="193">
        <v>0</v>
      </c>
      <c r="O66" s="193">
        <v>0</v>
      </c>
      <c r="P66" s="193">
        <v>0</v>
      </c>
      <c r="Q66" s="193">
        <v>0</v>
      </c>
      <c r="R66" s="193">
        <v>0</v>
      </c>
      <c r="S66" s="193">
        <v>4102</v>
      </c>
      <c r="T66" s="226">
        <v>5121</v>
      </c>
      <c r="U66" s="191">
        <f t="shared" si="0"/>
        <v>9659</v>
      </c>
    </row>
    <row r="67" spans="1:21" ht="10.5" customHeight="1" x14ac:dyDescent="0.25">
      <c r="A67" s="37"/>
      <c r="B67" s="38">
        <v>53</v>
      </c>
      <c r="C67" s="38"/>
      <c r="D67" s="38"/>
      <c r="E67" s="188">
        <v>317</v>
      </c>
      <c r="F67" s="190">
        <v>290</v>
      </c>
      <c r="G67" s="189">
        <v>0</v>
      </c>
      <c r="H67" s="189">
        <v>0</v>
      </c>
      <c r="I67" s="189">
        <v>0</v>
      </c>
      <c r="J67" s="189">
        <v>0</v>
      </c>
      <c r="K67" s="189">
        <v>0</v>
      </c>
      <c r="L67" s="189">
        <v>0</v>
      </c>
      <c r="M67" s="189">
        <v>0</v>
      </c>
      <c r="N67" s="189">
        <v>0</v>
      </c>
      <c r="O67" s="189">
        <v>0</v>
      </c>
      <c r="P67" s="189">
        <v>0</v>
      </c>
      <c r="Q67" s="189">
        <v>0</v>
      </c>
      <c r="R67" s="189">
        <v>0</v>
      </c>
      <c r="S67" s="189">
        <v>4862</v>
      </c>
      <c r="T67" s="227">
        <v>5523</v>
      </c>
      <c r="U67" s="228">
        <f t="shared" si="0"/>
        <v>10992</v>
      </c>
    </row>
    <row r="68" spans="1:21" ht="10.5" customHeight="1" x14ac:dyDescent="0.25">
      <c r="A68" s="40"/>
      <c r="B68" s="24">
        <v>54</v>
      </c>
      <c r="C68" s="24"/>
      <c r="D68" s="24"/>
      <c r="E68" s="192">
        <v>367</v>
      </c>
      <c r="F68" s="194">
        <v>472</v>
      </c>
      <c r="G68" s="193">
        <v>0</v>
      </c>
      <c r="H68" s="193">
        <v>0</v>
      </c>
      <c r="I68" s="193">
        <v>0</v>
      </c>
      <c r="J68" s="193"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3">
        <v>0</v>
      </c>
      <c r="Q68" s="193">
        <v>0</v>
      </c>
      <c r="R68" s="193">
        <v>0</v>
      </c>
      <c r="S68" s="193">
        <v>5472</v>
      </c>
      <c r="T68" s="226">
        <v>6265</v>
      </c>
      <c r="U68" s="191">
        <f t="shared" si="0"/>
        <v>12576</v>
      </c>
    </row>
    <row r="69" spans="1:21" ht="10.5" customHeight="1" x14ac:dyDescent="0.25">
      <c r="A69" s="37"/>
      <c r="B69" s="38">
        <v>55</v>
      </c>
      <c r="C69" s="38"/>
      <c r="D69" s="38"/>
      <c r="E69" s="188">
        <v>441</v>
      </c>
      <c r="F69" s="190">
        <v>589</v>
      </c>
      <c r="G69" s="189">
        <v>0</v>
      </c>
      <c r="H69" s="189">
        <v>0</v>
      </c>
      <c r="I69" s="189">
        <v>0</v>
      </c>
      <c r="J69" s="189">
        <v>0</v>
      </c>
      <c r="K69" s="189">
        <v>0</v>
      </c>
      <c r="L69" s="189">
        <v>0</v>
      </c>
      <c r="M69" s="189">
        <v>0</v>
      </c>
      <c r="N69" s="189">
        <v>0</v>
      </c>
      <c r="O69" s="189">
        <v>0</v>
      </c>
      <c r="P69" s="189">
        <v>0</v>
      </c>
      <c r="Q69" s="189">
        <v>0</v>
      </c>
      <c r="R69" s="189">
        <v>0</v>
      </c>
      <c r="S69" s="189">
        <v>5934</v>
      </c>
      <c r="T69" s="227">
        <v>6202</v>
      </c>
      <c r="U69" s="228">
        <f t="shared" si="0"/>
        <v>13166</v>
      </c>
    </row>
    <row r="70" spans="1:21" ht="10.5" customHeight="1" x14ac:dyDescent="0.25">
      <c r="A70" s="40"/>
      <c r="B70" s="24">
        <v>56</v>
      </c>
      <c r="C70" s="24"/>
      <c r="D70" s="24"/>
      <c r="E70" s="192">
        <v>525</v>
      </c>
      <c r="F70" s="194">
        <v>712</v>
      </c>
      <c r="G70" s="193">
        <v>0</v>
      </c>
      <c r="H70" s="193">
        <v>0</v>
      </c>
      <c r="I70" s="193">
        <v>0</v>
      </c>
      <c r="J70" s="193">
        <v>0</v>
      </c>
      <c r="K70" s="193">
        <v>0</v>
      </c>
      <c r="L70" s="193">
        <v>0</v>
      </c>
      <c r="M70" s="193">
        <v>0</v>
      </c>
      <c r="N70" s="193">
        <v>0</v>
      </c>
      <c r="O70" s="193">
        <v>0</v>
      </c>
      <c r="P70" s="193">
        <v>0</v>
      </c>
      <c r="Q70" s="193">
        <v>0</v>
      </c>
      <c r="R70" s="193">
        <v>0</v>
      </c>
      <c r="S70" s="193">
        <v>6586</v>
      </c>
      <c r="T70" s="226">
        <v>6637</v>
      </c>
      <c r="U70" s="191">
        <f t="shared" si="0"/>
        <v>14460</v>
      </c>
    </row>
    <row r="71" spans="1:21" ht="10.5" customHeight="1" x14ac:dyDescent="0.25">
      <c r="A71" s="37"/>
      <c r="B71" s="38">
        <v>57</v>
      </c>
      <c r="C71" s="38"/>
      <c r="D71" s="38"/>
      <c r="E71" s="188">
        <v>669</v>
      </c>
      <c r="F71" s="190">
        <v>790</v>
      </c>
      <c r="G71" s="189">
        <v>0</v>
      </c>
      <c r="H71" s="189">
        <v>0</v>
      </c>
      <c r="I71" s="189">
        <v>0</v>
      </c>
      <c r="J71" s="189">
        <v>0</v>
      </c>
      <c r="K71" s="189">
        <v>0</v>
      </c>
      <c r="L71" s="189">
        <v>0</v>
      </c>
      <c r="M71" s="189">
        <v>0</v>
      </c>
      <c r="N71" s="189">
        <v>0</v>
      </c>
      <c r="O71" s="189">
        <v>0</v>
      </c>
      <c r="P71" s="189">
        <v>0</v>
      </c>
      <c r="Q71" s="189">
        <v>0</v>
      </c>
      <c r="R71" s="189">
        <v>0</v>
      </c>
      <c r="S71" s="189">
        <v>7133</v>
      </c>
      <c r="T71" s="227">
        <v>6475</v>
      </c>
      <c r="U71" s="228">
        <f t="shared" si="0"/>
        <v>15067</v>
      </c>
    </row>
    <row r="72" spans="1:21" ht="10.5" customHeight="1" x14ac:dyDescent="0.25">
      <c r="A72" s="40"/>
      <c r="B72" s="24">
        <v>58</v>
      </c>
      <c r="C72" s="24"/>
      <c r="D72" s="24"/>
      <c r="E72" s="192">
        <v>751</v>
      </c>
      <c r="F72" s="194">
        <v>805</v>
      </c>
      <c r="G72" s="193">
        <v>0</v>
      </c>
      <c r="H72" s="193">
        <v>0</v>
      </c>
      <c r="I72" s="193">
        <v>0</v>
      </c>
      <c r="J72" s="193">
        <v>0</v>
      </c>
      <c r="K72" s="193">
        <v>0</v>
      </c>
      <c r="L72" s="193">
        <v>0</v>
      </c>
      <c r="M72" s="193">
        <v>0</v>
      </c>
      <c r="N72" s="193">
        <v>0</v>
      </c>
      <c r="O72" s="193">
        <v>0</v>
      </c>
      <c r="P72" s="193">
        <v>0</v>
      </c>
      <c r="Q72" s="193">
        <v>0</v>
      </c>
      <c r="R72" s="193">
        <v>0</v>
      </c>
      <c r="S72" s="193">
        <v>7246</v>
      </c>
      <c r="T72" s="226">
        <v>6194</v>
      </c>
      <c r="U72" s="191">
        <f t="shared" si="0"/>
        <v>14996</v>
      </c>
    </row>
    <row r="73" spans="1:21" ht="10.5" customHeight="1" x14ac:dyDescent="0.25">
      <c r="A73" s="37"/>
      <c r="B73" s="38">
        <v>59</v>
      </c>
      <c r="C73" s="38"/>
      <c r="D73" s="38"/>
      <c r="E73" s="188">
        <v>792</v>
      </c>
      <c r="F73" s="190">
        <v>779</v>
      </c>
      <c r="G73" s="189">
        <v>0</v>
      </c>
      <c r="H73" s="189">
        <v>0</v>
      </c>
      <c r="I73" s="189">
        <v>0</v>
      </c>
      <c r="J73" s="189">
        <v>0</v>
      </c>
      <c r="K73" s="189">
        <v>0</v>
      </c>
      <c r="L73" s="189">
        <v>0</v>
      </c>
      <c r="M73" s="189">
        <v>0</v>
      </c>
      <c r="N73" s="189">
        <v>0</v>
      </c>
      <c r="O73" s="189">
        <v>0</v>
      </c>
      <c r="P73" s="189">
        <v>0</v>
      </c>
      <c r="Q73" s="189">
        <v>0</v>
      </c>
      <c r="R73" s="189">
        <v>0</v>
      </c>
      <c r="S73" s="189">
        <v>7335</v>
      </c>
      <c r="T73" s="227">
        <v>5944</v>
      </c>
      <c r="U73" s="228">
        <f t="shared" si="0"/>
        <v>14850</v>
      </c>
    </row>
    <row r="74" spans="1:21" ht="10.5" customHeight="1" x14ac:dyDescent="0.25">
      <c r="A74" s="40"/>
      <c r="B74" s="24">
        <v>60</v>
      </c>
      <c r="C74" s="24"/>
      <c r="D74" s="24"/>
      <c r="E74" s="192">
        <v>963</v>
      </c>
      <c r="F74" s="194">
        <v>793</v>
      </c>
      <c r="G74" s="193">
        <v>0</v>
      </c>
      <c r="H74" s="193">
        <v>0</v>
      </c>
      <c r="I74" s="193">
        <v>0</v>
      </c>
      <c r="J74" s="193">
        <v>0</v>
      </c>
      <c r="K74" s="193">
        <v>0</v>
      </c>
      <c r="L74" s="193">
        <v>0</v>
      </c>
      <c r="M74" s="193">
        <v>0</v>
      </c>
      <c r="N74" s="193">
        <v>0</v>
      </c>
      <c r="O74" s="193">
        <v>0</v>
      </c>
      <c r="P74" s="193">
        <v>0</v>
      </c>
      <c r="Q74" s="193">
        <v>0</v>
      </c>
      <c r="R74" s="193">
        <v>0</v>
      </c>
      <c r="S74" s="193">
        <v>7240</v>
      </c>
      <c r="T74" s="226">
        <v>5640</v>
      </c>
      <c r="U74" s="191">
        <f t="shared" si="0"/>
        <v>14636</v>
      </c>
    </row>
    <row r="75" spans="1:21" ht="10.5" customHeight="1" x14ac:dyDescent="0.25">
      <c r="A75" s="37"/>
      <c r="B75" s="38">
        <v>61</v>
      </c>
      <c r="C75" s="38"/>
      <c r="D75" s="38"/>
      <c r="E75" s="188">
        <v>923</v>
      </c>
      <c r="F75" s="190">
        <v>774</v>
      </c>
      <c r="G75" s="189">
        <v>0</v>
      </c>
      <c r="H75" s="189">
        <v>0</v>
      </c>
      <c r="I75" s="189">
        <v>0</v>
      </c>
      <c r="J75" s="189">
        <v>0</v>
      </c>
      <c r="K75" s="189">
        <v>0</v>
      </c>
      <c r="L75" s="189">
        <v>0</v>
      </c>
      <c r="M75" s="189">
        <v>0</v>
      </c>
      <c r="N75" s="189">
        <v>0</v>
      </c>
      <c r="O75" s="189">
        <v>0</v>
      </c>
      <c r="P75" s="189">
        <v>0</v>
      </c>
      <c r="Q75" s="189">
        <v>0</v>
      </c>
      <c r="R75" s="189">
        <v>0</v>
      </c>
      <c r="S75" s="189">
        <v>7312</v>
      </c>
      <c r="T75" s="227">
        <v>5499</v>
      </c>
      <c r="U75" s="228">
        <f t="shared" si="0"/>
        <v>14508</v>
      </c>
    </row>
    <row r="76" spans="1:21" ht="10.5" customHeight="1" x14ac:dyDescent="0.25">
      <c r="A76" s="40"/>
      <c r="B76" s="24">
        <v>62</v>
      </c>
      <c r="C76" s="24"/>
      <c r="D76" s="24"/>
      <c r="E76" s="192">
        <v>1090</v>
      </c>
      <c r="F76" s="194">
        <v>820</v>
      </c>
      <c r="G76" s="193">
        <v>0</v>
      </c>
      <c r="H76" s="193">
        <v>0</v>
      </c>
      <c r="I76" s="193">
        <v>0</v>
      </c>
      <c r="J76" s="193">
        <v>0</v>
      </c>
      <c r="K76" s="193">
        <v>0</v>
      </c>
      <c r="L76" s="193">
        <v>0</v>
      </c>
      <c r="M76" s="193">
        <v>0</v>
      </c>
      <c r="N76" s="193">
        <v>0</v>
      </c>
      <c r="O76" s="193">
        <v>0</v>
      </c>
      <c r="P76" s="193">
        <v>0</v>
      </c>
      <c r="Q76" s="193">
        <v>0</v>
      </c>
      <c r="R76" s="193">
        <v>0</v>
      </c>
      <c r="S76" s="193">
        <v>7256</v>
      </c>
      <c r="T76" s="226">
        <v>5244</v>
      </c>
      <c r="U76" s="191">
        <f t="shared" si="0"/>
        <v>14410</v>
      </c>
    </row>
    <row r="77" spans="1:21" ht="10.5" customHeight="1" x14ac:dyDescent="0.25">
      <c r="A77" s="37"/>
      <c r="B77" s="38">
        <v>63</v>
      </c>
      <c r="C77" s="38"/>
      <c r="D77" s="38"/>
      <c r="E77" s="188">
        <v>1142</v>
      </c>
      <c r="F77" s="190">
        <v>773</v>
      </c>
      <c r="G77" s="189">
        <v>0</v>
      </c>
      <c r="H77" s="189">
        <v>0</v>
      </c>
      <c r="I77" s="189">
        <v>0</v>
      </c>
      <c r="J77" s="189">
        <v>0</v>
      </c>
      <c r="K77" s="189">
        <v>0</v>
      </c>
      <c r="L77" s="189">
        <v>0</v>
      </c>
      <c r="M77" s="189">
        <v>0</v>
      </c>
      <c r="N77" s="189">
        <v>0</v>
      </c>
      <c r="O77" s="189">
        <v>0</v>
      </c>
      <c r="P77" s="189">
        <v>0</v>
      </c>
      <c r="Q77" s="189">
        <v>0</v>
      </c>
      <c r="R77" s="189">
        <v>0</v>
      </c>
      <c r="S77" s="189">
        <v>7136</v>
      </c>
      <c r="T77" s="227">
        <v>4859</v>
      </c>
      <c r="U77" s="228">
        <f t="shared" si="0"/>
        <v>13910</v>
      </c>
    </row>
    <row r="78" spans="1:21" ht="10.5" customHeight="1" x14ac:dyDescent="0.25">
      <c r="A78" s="40"/>
      <c r="B78" s="24">
        <v>64</v>
      </c>
      <c r="C78" s="24"/>
      <c r="D78" s="24"/>
      <c r="E78" s="192">
        <v>1191</v>
      </c>
      <c r="F78" s="194">
        <v>711</v>
      </c>
      <c r="G78" s="193">
        <v>0</v>
      </c>
      <c r="H78" s="193">
        <v>0</v>
      </c>
      <c r="I78" s="193">
        <v>0</v>
      </c>
      <c r="J78" s="193">
        <v>0</v>
      </c>
      <c r="K78" s="193">
        <v>0</v>
      </c>
      <c r="L78" s="193">
        <v>0</v>
      </c>
      <c r="M78" s="193">
        <v>0</v>
      </c>
      <c r="N78" s="193">
        <v>0</v>
      </c>
      <c r="O78" s="193">
        <v>0</v>
      </c>
      <c r="P78" s="193">
        <v>0</v>
      </c>
      <c r="Q78" s="193">
        <v>0</v>
      </c>
      <c r="R78" s="193">
        <v>0</v>
      </c>
      <c r="S78" s="193">
        <v>6747</v>
      </c>
      <c r="T78" s="226">
        <v>4682</v>
      </c>
      <c r="U78" s="191">
        <f t="shared" si="0"/>
        <v>13331</v>
      </c>
    </row>
    <row r="79" spans="1:21" ht="10.5" customHeight="1" x14ac:dyDescent="0.25">
      <c r="A79" s="37"/>
      <c r="B79" s="38">
        <v>65</v>
      </c>
      <c r="C79" s="38"/>
      <c r="D79" s="38"/>
      <c r="E79" s="188">
        <v>1173</v>
      </c>
      <c r="F79" s="190">
        <v>709</v>
      </c>
      <c r="G79" s="189">
        <v>0</v>
      </c>
      <c r="H79" s="189">
        <v>0</v>
      </c>
      <c r="I79" s="189">
        <v>0</v>
      </c>
      <c r="J79" s="189">
        <v>0</v>
      </c>
      <c r="K79" s="189">
        <v>0</v>
      </c>
      <c r="L79" s="189">
        <v>0</v>
      </c>
      <c r="M79" s="189">
        <v>0</v>
      </c>
      <c r="N79" s="189">
        <v>0</v>
      </c>
      <c r="O79" s="189">
        <v>0</v>
      </c>
      <c r="P79" s="189">
        <v>0</v>
      </c>
      <c r="Q79" s="189">
        <v>0</v>
      </c>
      <c r="R79" s="189">
        <v>0</v>
      </c>
      <c r="S79" s="189">
        <v>6159</v>
      </c>
      <c r="T79" s="230">
        <v>4239</v>
      </c>
      <c r="U79" s="228">
        <f t="shared" ref="U79:U115" si="1">SUM(E79:T79)</f>
        <v>12280</v>
      </c>
    </row>
    <row r="80" spans="1:21" ht="10.5" customHeight="1" x14ac:dyDescent="0.25">
      <c r="A80" s="40"/>
      <c r="B80" s="24">
        <v>66</v>
      </c>
      <c r="C80" s="24"/>
      <c r="D80" s="24"/>
      <c r="E80" s="192">
        <v>1190</v>
      </c>
      <c r="F80" s="194">
        <v>645</v>
      </c>
      <c r="G80" s="193">
        <v>0</v>
      </c>
      <c r="H80" s="193">
        <v>0</v>
      </c>
      <c r="I80" s="193">
        <v>0</v>
      </c>
      <c r="J80" s="193">
        <v>0</v>
      </c>
      <c r="K80" s="193">
        <v>0</v>
      </c>
      <c r="L80" s="193">
        <v>0</v>
      </c>
      <c r="M80" s="193">
        <v>0</v>
      </c>
      <c r="N80" s="193">
        <v>0</v>
      </c>
      <c r="O80" s="193">
        <v>0</v>
      </c>
      <c r="P80" s="193">
        <v>0</v>
      </c>
      <c r="Q80" s="193">
        <v>0</v>
      </c>
      <c r="R80" s="193">
        <v>0</v>
      </c>
      <c r="S80" s="193">
        <v>5844</v>
      </c>
      <c r="T80" s="229">
        <v>3911</v>
      </c>
      <c r="U80" s="191">
        <f t="shared" si="1"/>
        <v>11590</v>
      </c>
    </row>
    <row r="81" spans="1:21" ht="10.5" customHeight="1" thickBot="1" x14ac:dyDescent="0.3">
      <c r="A81" s="41"/>
      <c r="B81" s="42">
        <v>67</v>
      </c>
      <c r="C81" s="42"/>
      <c r="D81" s="42"/>
      <c r="E81" s="231">
        <v>8538</v>
      </c>
      <c r="F81" s="232">
        <v>640</v>
      </c>
      <c r="G81" s="233">
        <v>0</v>
      </c>
      <c r="H81" s="233">
        <v>0</v>
      </c>
      <c r="I81" s="233">
        <v>0</v>
      </c>
      <c r="J81" s="233">
        <v>0</v>
      </c>
      <c r="K81" s="233">
        <v>0</v>
      </c>
      <c r="L81" s="233">
        <v>0</v>
      </c>
      <c r="M81" s="233">
        <v>0</v>
      </c>
      <c r="N81" s="233">
        <v>0</v>
      </c>
      <c r="O81" s="233">
        <v>0</v>
      </c>
      <c r="P81" s="233">
        <v>0</v>
      </c>
      <c r="Q81" s="233">
        <v>0</v>
      </c>
      <c r="R81" s="233">
        <v>0</v>
      </c>
      <c r="S81" s="233">
        <v>5617</v>
      </c>
      <c r="T81" s="234">
        <v>3753</v>
      </c>
      <c r="U81" s="205">
        <f t="shared" si="1"/>
        <v>18548</v>
      </c>
    </row>
    <row r="82" spans="1:21" ht="10.5" customHeight="1" x14ac:dyDescent="0.25">
      <c r="A82" s="40"/>
      <c r="B82" s="24">
        <v>68</v>
      </c>
      <c r="C82" s="24"/>
      <c r="D82" s="24"/>
      <c r="E82" s="184">
        <v>1211</v>
      </c>
      <c r="F82" s="186">
        <v>538</v>
      </c>
      <c r="G82" s="185">
        <v>0</v>
      </c>
      <c r="H82" s="185">
        <v>0</v>
      </c>
      <c r="I82" s="185">
        <v>0</v>
      </c>
      <c r="J82" s="185">
        <v>0</v>
      </c>
      <c r="K82" s="185">
        <v>0</v>
      </c>
      <c r="L82" s="185">
        <v>0</v>
      </c>
      <c r="M82" s="185">
        <v>0</v>
      </c>
      <c r="N82" s="185">
        <v>0</v>
      </c>
      <c r="O82" s="185">
        <v>0</v>
      </c>
      <c r="P82" s="185">
        <v>0</v>
      </c>
      <c r="Q82" s="185">
        <v>0</v>
      </c>
      <c r="R82" s="185">
        <v>0</v>
      </c>
      <c r="S82" s="185">
        <v>5306</v>
      </c>
      <c r="T82" s="226">
        <v>3431</v>
      </c>
      <c r="U82" s="191">
        <f t="shared" si="1"/>
        <v>10486</v>
      </c>
    </row>
    <row r="83" spans="1:21" ht="10.5" customHeight="1" x14ac:dyDescent="0.25">
      <c r="A83" s="37"/>
      <c r="B83" s="38">
        <v>69</v>
      </c>
      <c r="C83" s="38"/>
      <c r="D83" s="38"/>
      <c r="E83" s="188">
        <v>1181</v>
      </c>
      <c r="F83" s="190">
        <v>522</v>
      </c>
      <c r="G83" s="189">
        <v>0</v>
      </c>
      <c r="H83" s="189">
        <v>0</v>
      </c>
      <c r="I83" s="189">
        <v>0</v>
      </c>
      <c r="J83" s="189">
        <v>0</v>
      </c>
      <c r="K83" s="189">
        <v>0</v>
      </c>
      <c r="L83" s="189">
        <v>0</v>
      </c>
      <c r="M83" s="189">
        <v>0</v>
      </c>
      <c r="N83" s="189">
        <v>0</v>
      </c>
      <c r="O83" s="189">
        <v>0</v>
      </c>
      <c r="P83" s="189">
        <v>0</v>
      </c>
      <c r="Q83" s="189">
        <v>0</v>
      </c>
      <c r="R83" s="189">
        <v>0</v>
      </c>
      <c r="S83" s="189">
        <v>4733</v>
      </c>
      <c r="T83" s="227">
        <v>3160</v>
      </c>
      <c r="U83" s="228">
        <f t="shared" si="1"/>
        <v>9596</v>
      </c>
    </row>
    <row r="84" spans="1:21" ht="10.5" customHeight="1" x14ac:dyDescent="0.25">
      <c r="A84" s="40"/>
      <c r="B84" s="24">
        <v>70</v>
      </c>
      <c r="C84" s="24"/>
      <c r="D84" s="24"/>
      <c r="E84" s="192">
        <v>1216</v>
      </c>
      <c r="F84" s="194">
        <v>467</v>
      </c>
      <c r="G84" s="193">
        <v>0</v>
      </c>
      <c r="H84" s="193">
        <v>0</v>
      </c>
      <c r="I84" s="193">
        <v>0</v>
      </c>
      <c r="J84" s="193">
        <v>0</v>
      </c>
      <c r="K84" s="193">
        <v>0</v>
      </c>
      <c r="L84" s="193">
        <v>0</v>
      </c>
      <c r="M84" s="193">
        <v>0</v>
      </c>
      <c r="N84" s="193">
        <v>0</v>
      </c>
      <c r="O84" s="193">
        <v>0</v>
      </c>
      <c r="P84" s="193">
        <v>0</v>
      </c>
      <c r="Q84" s="193">
        <v>0</v>
      </c>
      <c r="R84" s="193">
        <v>0</v>
      </c>
      <c r="S84" s="193">
        <v>4135</v>
      </c>
      <c r="T84" s="226">
        <v>2402</v>
      </c>
      <c r="U84" s="191">
        <f t="shared" si="1"/>
        <v>8220</v>
      </c>
    </row>
    <row r="85" spans="1:21" ht="10.5" customHeight="1" x14ac:dyDescent="0.25">
      <c r="A85" s="37"/>
      <c r="B85" s="38">
        <v>71</v>
      </c>
      <c r="C85" s="38"/>
      <c r="D85" s="38"/>
      <c r="E85" s="188">
        <v>1185</v>
      </c>
      <c r="F85" s="190">
        <v>442</v>
      </c>
      <c r="G85" s="189">
        <v>0</v>
      </c>
      <c r="H85" s="189">
        <v>0</v>
      </c>
      <c r="I85" s="189">
        <v>0</v>
      </c>
      <c r="J85" s="189">
        <v>0</v>
      </c>
      <c r="K85" s="189">
        <v>0</v>
      </c>
      <c r="L85" s="189">
        <v>0</v>
      </c>
      <c r="M85" s="189">
        <v>0</v>
      </c>
      <c r="N85" s="189">
        <v>0</v>
      </c>
      <c r="O85" s="189">
        <v>0</v>
      </c>
      <c r="P85" s="189">
        <v>0</v>
      </c>
      <c r="Q85" s="189">
        <v>0</v>
      </c>
      <c r="R85" s="189">
        <v>0</v>
      </c>
      <c r="S85" s="189">
        <v>3730</v>
      </c>
      <c r="T85" s="227">
        <v>2235</v>
      </c>
      <c r="U85" s="228">
        <f t="shared" si="1"/>
        <v>7592</v>
      </c>
    </row>
    <row r="86" spans="1:21" ht="10.5" customHeight="1" x14ac:dyDescent="0.25">
      <c r="A86" s="40"/>
      <c r="B86" s="24">
        <v>72</v>
      </c>
      <c r="C86" s="24"/>
      <c r="D86" s="24"/>
      <c r="E86" s="192">
        <v>1209</v>
      </c>
      <c r="F86" s="194">
        <v>397</v>
      </c>
      <c r="G86" s="193">
        <v>0</v>
      </c>
      <c r="H86" s="193">
        <v>0</v>
      </c>
      <c r="I86" s="193">
        <v>0</v>
      </c>
      <c r="J86" s="193">
        <v>0</v>
      </c>
      <c r="K86" s="193">
        <v>0</v>
      </c>
      <c r="L86" s="193">
        <v>0</v>
      </c>
      <c r="M86" s="193">
        <v>0</v>
      </c>
      <c r="N86" s="193">
        <v>0</v>
      </c>
      <c r="O86" s="193">
        <v>0</v>
      </c>
      <c r="P86" s="193">
        <v>0</v>
      </c>
      <c r="Q86" s="193">
        <v>0</v>
      </c>
      <c r="R86" s="193">
        <v>0</v>
      </c>
      <c r="S86" s="193">
        <v>3682</v>
      </c>
      <c r="T86" s="226">
        <v>1945</v>
      </c>
      <c r="U86" s="191">
        <f t="shared" si="1"/>
        <v>7233</v>
      </c>
    </row>
    <row r="87" spans="1:21" ht="10.5" customHeight="1" x14ac:dyDescent="0.25">
      <c r="A87" s="37"/>
      <c r="B87" s="38">
        <v>73</v>
      </c>
      <c r="C87" s="38"/>
      <c r="D87" s="38"/>
      <c r="E87" s="188">
        <v>1224</v>
      </c>
      <c r="F87" s="190">
        <v>351</v>
      </c>
      <c r="G87" s="189">
        <v>0</v>
      </c>
      <c r="H87" s="189">
        <v>0</v>
      </c>
      <c r="I87" s="189">
        <v>0</v>
      </c>
      <c r="J87" s="189">
        <v>0</v>
      </c>
      <c r="K87" s="189">
        <v>0</v>
      </c>
      <c r="L87" s="189">
        <v>0</v>
      </c>
      <c r="M87" s="189">
        <v>0</v>
      </c>
      <c r="N87" s="189">
        <v>0</v>
      </c>
      <c r="O87" s="189">
        <v>0</v>
      </c>
      <c r="P87" s="189">
        <v>0</v>
      </c>
      <c r="Q87" s="189">
        <v>0</v>
      </c>
      <c r="R87" s="189">
        <v>0</v>
      </c>
      <c r="S87" s="189">
        <v>3364</v>
      </c>
      <c r="T87" s="227">
        <v>1748</v>
      </c>
      <c r="U87" s="228">
        <f t="shared" si="1"/>
        <v>6687</v>
      </c>
    </row>
    <row r="88" spans="1:21" ht="10.5" customHeight="1" x14ac:dyDescent="0.25">
      <c r="A88" s="40"/>
      <c r="B88" s="24">
        <v>74</v>
      </c>
      <c r="C88" s="24"/>
      <c r="D88" s="24"/>
      <c r="E88" s="192">
        <v>1210</v>
      </c>
      <c r="F88" s="194">
        <v>313</v>
      </c>
      <c r="G88" s="193">
        <v>0</v>
      </c>
      <c r="H88" s="193">
        <v>0</v>
      </c>
      <c r="I88" s="193">
        <v>0</v>
      </c>
      <c r="J88" s="193">
        <v>0</v>
      </c>
      <c r="K88" s="193">
        <v>0</v>
      </c>
      <c r="L88" s="193">
        <v>0</v>
      </c>
      <c r="M88" s="193">
        <v>0</v>
      </c>
      <c r="N88" s="193">
        <v>0</v>
      </c>
      <c r="O88" s="193">
        <v>0</v>
      </c>
      <c r="P88" s="193">
        <v>0</v>
      </c>
      <c r="Q88" s="193">
        <v>0</v>
      </c>
      <c r="R88" s="193">
        <v>0</v>
      </c>
      <c r="S88" s="193">
        <v>2990</v>
      </c>
      <c r="T88" s="226">
        <v>1675</v>
      </c>
      <c r="U88" s="191">
        <f t="shared" si="1"/>
        <v>6188</v>
      </c>
    </row>
    <row r="89" spans="1:21" ht="10.5" customHeight="1" x14ac:dyDescent="0.25">
      <c r="A89" s="37"/>
      <c r="B89" s="38">
        <v>75</v>
      </c>
      <c r="C89" s="38"/>
      <c r="D89" s="38"/>
      <c r="E89" s="188">
        <v>1121</v>
      </c>
      <c r="F89" s="190">
        <v>322</v>
      </c>
      <c r="G89" s="189">
        <v>0</v>
      </c>
      <c r="H89" s="189">
        <v>0</v>
      </c>
      <c r="I89" s="189">
        <v>0</v>
      </c>
      <c r="J89" s="189">
        <v>0</v>
      </c>
      <c r="K89" s="189">
        <v>0</v>
      </c>
      <c r="L89" s="189">
        <v>0</v>
      </c>
      <c r="M89" s="189">
        <v>0</v>
      </c>
      <c r="N89" s="189">
        <v>0</v>
      </c>
      <c r="O89" s="189">
        <v>0</v>
      </c>
      <c r="P89" s="189">
        <v>0</v>
      </c>
      <c r="Q89" s="189">
        <v>0</v>
      </c>
      <c r="R89" s="189">
        <v>0</v>
      </c>
      <c r="S89" s="189">
        <v>2615</v>
      </c>
      <c r="T89" s="227">
        <v>1575</v>
      </c>
      <c r="U89" s="228">
        <f t="shared" si="1"/>
        <v>5633</v>
      </c>
    </row>
    <row r="90" spans="1:21" ht="10.5" customHeight="1" x14ac:dyDescent="0.25">
      <c r="A90" s="40"/>
      <c r="B90" s="24">
        <v>76</v>
      </c>
      <c r="C90" s="24"/>
      <c r="D90" s="24"/>
      <c r="E90" s="192">
        <v>1126</v>
      </c>
      <c r="F90" s="194">
        <v>231</v>
      </c>
      <c r="G90" s="193">
        <v>0</v>
      </c>
      <c r="H90" s="193">
        <v>0</v>
      </c>
      <c r="I90" s="193">
        <v>0</v>
      </c>
      <c r="J90" s="193">
        <v>0</v>
      </c>
      <c r="K90" s="193">
        <v>0</v>
      </c>
      <c r="L90" s="193">
        <v>0</v>
      </c>
      <c r="M90" s="193">
        <v>0</v>
      </c>
      <c r="N90" s="193">
        <v>0</v>
      </c>
      <c r="O90" s="193">
        <v>0</v>
      </c>
      <c r="P90" s="193">
        <v>0</v>
      </c>
      <c r="Q90" s="193">
        <v>0</v>
      </c>
      <c r="R90" s="193">
        <v>0</v>
      </c>
      <c r="S90" s="193">
        <v>2364</v>
      </c>
      <c r="T90" s="226">
        <v>1325</v>
      </c>
      <c r="U90" s="191">
        <f t="shared" si="1"/>
        <v>5046</v>
      </c>
    </row>
    <row r="91" spans="1:21" ht="10.5" customHeight="1" x14ac:dyDescent="0.25">
      <c r="A91" s="37"/>
      <c r="B91" s="38">
        <v>77</v>
      </c>
      <c r="C91" s="38"/>
      <c r="D91" s="38"/>
      <c r="E91" s="188">
        <v>1154</v>
      </c>
      <c r="F91" s="190">
        <v>224</v>
      </c>
      <c r="G91" s="189">
        <v>0</v>
      </c>
      <c r="H91" s="189">
        <v>0</v>
      </c>
      <c r="I91" s="189">
        <v>0</v>
      </c>
      <c r="J91" s="189">
        <v>0</v>
      </c>
      <c r="K91" s="189">
        <v>0</v>
      </c>
      <c r="L91" s="189">
        <v>0</v>
      </c>
      <c r="M91" s="189">
        <v>0</v>
      </c>
      <c r="N91" s="189">
        <v>0</v>
      </c>
      <c r="O91" s="189">
        <v>0</v>
      </c>
      <c r="P91" s="189">
        <v>0</v>
      </c>
      <c r="Q91" s="189">
        <v>0</v>
      </c>
      <c r="R91" s="189">
        <v>0</v>
      </c>
      <c r="S91" s="189">
        <v>2101</v>
      </c>
      <c r="T91" s="227">
        <v>1207</v>
      </c>
      <c r="U91" s="228">
        <f t="shared" si="1"/>
        <v>4686</v>
      </c>
    </row>
    <row r="92" spans="1:21" ht="10.5" customHeight="1" x14ac:dyDescent="0.25">
      <c r="A92" s="40"/>
      <c r="B92" s="24">
        <v>78</v>
      </c>
      <c r="C92" s="24"/>
      <c r="D92" s="24"/>
      <c r="E92" s="192">
        <v>1107</v>
      </c>
      <c r="F92" s="194">
        <v>213</v>
      </c>
      <c r="G92" s="193">
        <v>0</v>
      </c>
      <c r="H92" s="193">
        <v>0</v>
      </c>
      <c r="I92" s="193">
        <v>0</v>
      </c>
      <c r="J92" s="193">
        <v>0</v>
      </c>
      <c r="K92" s="193">
        <v>0</v>
      </c>
      <c r="L92" s="193">
        <v>0</v>
      </c>
      <c r="M92" s="193">
        <v>0</v>
      </c>
      <c r="N92" s="193">
        <v>0</v>
      </c>
      <c r="O92" s="193">
        <v>0</v>
      </c>
      <c r="P92" s="193">
        <v>0</v>
      </c>
      <c r="Q92" s="193">
        <v>0</v>
      </c>
      <c r="R92" s="193">
        <v>0</v>
      </c>
      <c r="S92" s="193">
        <v>1892</v>
      </c>
      <c r="T92" s="226">
        <v>1113</v>
      </c>
      <c r="U92" s="191">
        <f t="shared" si="1"/>
        <v>4325</v>
      </c>
    </row>
    <row r="93" spans="1:21" ht="10.5" customHeight="1" x14ac:dyDescent="0.25">
      <c r="A93" s="37"/>
      <c r="B93" s="38">
        <v>79</v>
      </c>
      <c r="C93" s="38"/>
      <c r="D93" s="38"/>
      <c r="E93" s="188">
        <v>1156</v>
      </c>
      <c r="F93" s="190">
        <v>217</v>
      </c>
      <c r="G93" s="189">
        <v>0</v>
      </c>
      <c r="H93" s="189">
        <v>0</v>
      </c>
      <c r="I93" s="189">
        <v>0</v>
      </c>
      <c r="J93" s="189">
        <v>0</v>
      </c>
      <c r="K93" s="189">
        <v>0</v>
      </c>
      <c r="L93" s="189">
        <v>0</v>
      </c>
      <c r="M93" s="189">
        <v>0</v>
      </c>
      <c r="N93" s="189">
        <v>0</v>
      </c>
      <c r="O93" s="189">
        <v>0</v>
      </c>
      <c r="P93" s="189">
        <v>0</v>
      </c>
      <c r="Q93" s="189">
        <v>0</v>
      </c>
      <c r="R93" s="189">
        <v>0</v>
      </c>
      <c r="S93" s="189">
        <v>1654</v>
      </c>
      <c r="T93" s="227">
        <v>951</v>
      </c>
      <c r="U93" s="228">
        <f t="shared" si="1"/>
        <v>3978</v>
      </c>
    </row>
    <row r="94" spans="1:21" ht="10.5" customHeight="1" x14ac:dyDescent="0.25">
      <c r="A94" s="40"/>
      <c r="B94" s="24">
        <v>80</v>
      </c>
      <c r="C94" s="24"/>
      <c r="D94" s="24"/>
      <c r="E94" s="192">
        <v>1175</v>
      </c>
      <c r="F94" s="194">
        <v>198</v>
      </c>
      <c r="G94" s="193">
        <v>0</v>
      </c>
      <c r="H94" s="193">
        <v>0</v>
      </c>
      <c r="I94" s="193">
        <v>0</v>
      </c>
      <c r="J94" s="193">
        <v>0</v>
      </c>
      <c r="K94" s="193">
        <v>0</v>
      </c>
      <c r="L94" s="193">
        <v>0</v>
      </c>
      <c r="M94" s="193">
        <v>0</v>
      </c>
      <c r="N94" s="193">
        <v>0</v>
      </c>
      <c r="O94" s="193">
        <v>0</v>
      </c>
      <c r="P94" s="193">
        <v>0</v>
      </c>
      <c r="Q94" s="193">
        <v>0</v>
      </c>
      <c r="R94" s="193">
        <v>0</v>
      </c>
      <c r="S94" s="193">
        <v>1584</v>
      </c>
      <c r="T94" s="226">
        <v>924</v>
      </c>
      <c r="U94" s="191">
        <f t="shared" si="1"/>
        <v>3881</v>
      </c>
    </row>
    <row r="95" spans="1:21" ht="10.5" customHeight="1" x14ac:dyDescent="0.25">
      <c r="A95" s="37"/>
      <c r="B95" s="38">
        <v>81</v>
      </c>
      <c r="C95" s="38"/>
      <c r="D95" s="38"/>
      <c r="E95" s="188">
        <v>1153</v>
      </c>
      <c r="F95" s="190">
        <v>166</v>
      </c>
      <c r="G95" s="189">
        <v>0</v>
      </c>
      <c r="H95" s="189">
        <v>0</v>
      </c>
      <c r="I95" s="189">
        <v>0</v>
      </c>
      <c r="J95" s="189">
        <v>0</v>
      </c>
      <c r="K95" s="189">
        <v>0</v>
      </c>
      <c r="L95" s="189">
        <v>0</v>
      </c>
      <c r="M95" s="189">
        <v>0</v>
      </c>
      <c r="N95" s="189">
        <v>0</v>
      </c>
      <c r="O95" s="189">
        <v>0</v>
      </c>
      <c r="P95" s="189">
        <v>0</v>
      </c>
      <c r="Q95" s="189">
        <v>0</v>
      </c>
      <c r="R95" s="189">
        <v>0</v>
      </c>
      <c r="S95" s="189">
        <v>1407</v>
      </c>
      <c r="T95" s="227">
        <v>858</v>
      </c>
      <c r="U95" s="228">
        <f t="shared" si="1"/>
        <v>3584</v>
      </c>
    </row>
    <row r="96" spans="1:21" ht="10.5" customHeight="1" x14ac:dyDescent="0.25">
      <c r="A96" s="40"/>
      <c r="B96" s="24">
        <v>82</v>
      </c>
      <c r="C96" s="24"/>
      <c r="D96" s="24"/>
      <c r="E96" s="192">
        <v>1119</v>
      </c>
      <c r="F96" s="194">
        <v>156</v>
      </c>
      <c r="G96" s="193">
        <v>0</v>
      </c>
      <c r="H96" s="193">
        <v>0</v>
      </c>
      <c r="I96" s="193">
        <v>0</v>
      </c>
      <c r="J96" s="193">
        <v>0</v>
      </c>
      <c r="K96" s="193">
        <v>0</v>
      </c>
      <c r="L96" s="193">
        <v>0</v>
      </c>
      <c r="M96" s="193">
        <v>0</v>
      </c>
      <c r="N96" s="193">
        <v>0</v>
      </c>
      <c r="O96" s="193">
        <v>0</v>
      </c>
      <c r="P96" s="193">
        <v>0</v>
      </c>
      <c r="Q96" s="193">
        <v>0</v>
      </c>
      <c r="R96" s="193">
        <v>0</v>
      </c>
      <c r="S96" s="193">
        <v>1197</v>
      </c>
      <c r="T96" s="226">
        <v>695</v>
      </c>
      <c r="U96" s="191">
        <f t="shared" si="1"/>
        <v>3167</v>
      </c>
    </row>
    <row r="97" spans="1:21" ht="10.5" customHeight="1" x14ac:dyDescent="0.25">
      <c r="A97" s="37"/>
      <c r="B97" s="38">
        <v>83</v>
      </c>
      <c r="C97" s="38"/>
      <c r="D97" s="38"/>
      <c r="E97" s="188">
        <v>946</v>
      </c>
      <c r="F97" s="190">
        <v>126</v>
      </c>
      <c r="G97" s="189">
        <v>0</v>
      </c>
      <c r="H97" s="189">
        <v>0</v>
      </c>
      <c r="I97" s="189">
        <v>0</v>
      </c>
      <c r="J97" s="189">
        <v>0</v>
      </c>
      <c r="K97" s="189">
        <v>0</v>
      </c>
      <c r="L97" s="189">
        <v>0</v>
      </c>
      <c r="M97" s="189">
        <v>0</v>
      </c>
      <c r="N97" s="189">
        <v>0</v>
      </c>
      <c r="O97" s="189">
        <v>0</v>
      </c>
      <c r="P97" s="189">
        <v>0</v>
      </c>
      <c r="Q97" s="189">
        <v>0</v>
      </c>
      <c r="R97" s="189">
        <v>0</v>
      </c>
      <c r="S97" s="189">
        <v>1009</v>
      </c>
      <c r="T97" s="227">
        <v>641</v>
      </c>
      <c r="U97" s="228">
        <f t="shared" si="1"/>
        <v>2722</v>
      </c>
    </row>
    <row r="98" spans="1:21" ht="10.5" customHeight="1" x14ac:dyDescent="0.25">
      <c r="A98" s="40"/>
      <c r="B98" s="24">
        <v>84</v>
      </c>
      <c r="C98" s="24"/>
      <c r="D98" s="24"/>
      <c r="E98" s="192">
        <v>1043</v>
      </c>
      <c r="F98" s="194">
        <v>138</v>
      </c>
      <c r="G98" s="193">
        <v>0</v>
      </c>
      <c r="H98" s="193">
        <v>0</v>
      </c>
      <c r="I98" s="193">
        <v>0</v>
      </c>
      <c r="J98" s="193">
        <v>0</v>
      </c>
      <c r="K98" s="193">
        <v>0</v>
      </c>
      <c r="L98" s="193">
        <v>0</v>
      </c>
      <c r="M98" s="193">
        <v>0</v>
      </c>
      <c r="N98" s="193">
        <v>0</v>
      </c>
      <c r="O98" s="193">
        <v>0</v>
      </c>
      <c r="P98" s="193">
        <v>0</v>
      </c>
      <c r="Q98" s="193">
        <v>0</v>
      </c>
      <c r="R98" s="193">
        <v>0</v>
      </c>
      <c r="S98" s="193">
        <v>844</v>
      </c>
      <c r="T98" s="226">
        <v>536</v>
      </c>
      <c r="U98" s="191">
        <f t="shared" si="1"/>
        <v>2561</v>
      </c>
    </row>
    <row r="99" spans="1:21" ht="10.5" customHeight="1" x14ac:dyDescent="0.25">
      <c r="A99" s="37"/>
      <c r="B99" s="38">
        <v>85</v>
      </c>
      <c r="C99" s="38"/>
      <c r="D99" s="38"/>
      <c r="E99" s="188">
        <v>1046</v>
      </c>
      <c r="F99" s="190">
        <v>107</v>
      </c>
      <c r="G99" s="189">
        <v>0</v>
      </c>
      <c r="H99" s="189">
        <v>0</v>
      </c>
      <c r="I99" s="189">
        <v>0</v>
      </c>
      <c r="J99" s="189">
        <v>0</v>
      </c>
      <c r="K99" s="189">
        <v>0</v>
      </c>
      <c r="L99" s="189">
        <v>0</v>
      </c>
      <c r="M99" s="189">
        <v>0</v>
      </c>
      <c r="N99" s="189">
        <v>0</v>
      </c>
      <c r="O99" s="189">
        <v>0</v>
      </c>
      <c r="P99" s="189">
        <v>0</v>
      </c>
      <c r="Q99" s="189">
        <v>0</v>
      </c>
      <c r="R99" s="189">
        <v>0</v>
      </c>
      <c r="S99" s="189">
        <v>756</v>
      </c>
      <c r="T99" s="227">
        <v>454</v>
      </c>
      <c r="U99" s="228">
        <f t="shared" si="1"/>
        <v>2363</v>
      </c>
    </row>
    <row r="100" spans="1:21" ht="10.5" customHeight="1" x14ac:dyDescent="0.25">
      <c r="A100" s="40"/>
      <c r="B100" s="24">
        <v>86</v>
      </c>
      <c r="C100" s="24"/>
      <c r="D100" s="24"/>
      <c r="E100" s="192">
        <v>1085</v>
      </c>
      <c r="F100" s="194">
        <v>117</v>
      </c>
      <c r="G100" s="193">
        <v>0</v>
      </c>
      <c r="H100" s="193">
        <v>0</v>
      </c>
      <c r="I100" s="193">
        <v>0</v>
      </c>
      <c r="J100" s="193">
        <v>0</v>
      </c>
      <c r="K100" s="193">
        <v>0</v>
      </c>
      <c r="L100" s="193">
        <v>0</v>
      </c>
      <c r="M100" s="193">
        <v>0</v>
      </c>
      <c r="N100" s="193">
        <v>0</v>
      </c>
      <c r="O100" s="193">
        <v>0</v>
      </c>
      <c r="P100" s="193">
        <v>0</v>
      </c>
      <c r="Q100" s="193">
        <v>0</v>
      </c>
      <c r="R100" s="193">
        <v>0</v>
      </c>
      <c r="S100" s="193">
        <v>689</v>
      </c>
      <c r="T100" s="226">
        <v>418</v>
      </c>
      <c r="U100" s="191">
        <f t="shared" si="1"/>
        <v>2309</v>
      </c>
    </row>
    <row r="101" spans="1:21" ht="10.5" customHeight="1" x14ac:dyDescent="0.25">
      <c r="A101" s="37"/>
      <c r="B101" s="38">
        <v>87</v>
      </c>
      <c r="C101" s="38"/>
      <c r="D101" s="38"/>
      <c r="E101" s="188">
        <v>1059</v>
      </c>
      <c r="F101" s="190">
        <v>92</v>
      </c>
      <c r="G101" s="189">
        <v>0</v>
      </c>
      <c r="H101" s="189">
        <v>0</v>
      </c>
      <c r="I101" s="189">
        <v>0</v>
      </c>
      <c r="J101" s="189">
        <v>0</v>
      </c>
      <c r="K101" s="189">
        <v>0</v>
      </c>
      <c r="L101" s="189">
        <v>0</v>
      </c>
      <c r="M101" s="189">
        <v>0</v>
      </c>
      <c r="N101" s="189">
        <v>0</v>
      </c>
      <c r="O101" s="189">
        <v>0</v>
      </c>
      <c r="P101" s="189">
        <v>0</v>
      </c>
      <c r="Q101" s="189">
        <v>0</v>
      </c>
      <c r="R101" s="189">
        <v>0</v>
      </c>
      <c r="S101" s="189">
        <v>532</v>
      </c>
      <c r="T101" s="227">
        <v>395</v>
      </c>
      <c r="U101" s="228">
        <f t="shared" si="1"/>
        <v>2078</v>
      </c>
    </row>
    <row r="102" spans="1:21" ht="10.5" customHeight="1" x14ac:dyDescent="0.25">
      <c r="A102" s="40"/>
      <c r="B102" s="24">
        <v>88</v>
      </c>
      <c r="C102" s="24"/>
      <c r="D102" s="24"/>
      <c r="E102" s="192">
        <v>883</v>
      </c>
      <c r="F102" s="194">
        <v>87</v>
      </c>
      <c r="G102" s="193">
        <v>0</v>
      </c>
      <c r="H102" s="193">
        <v>0</v>
      </c>
      <c r="I102" s="193">
        <v>0</v>
      </c>
      <c r="J102" s="193">
        <v>0</v>
      </c>
      <c r="K102" s="193">
        <v>0</v>
      </c>
      <c r="L102" s="193">
        <v>0</v>
      </c>
      <c r="M102" s="193">
        <v>0</v>
      </c>
      <c r="N102" s="193">
        <v>0</v>
      </c>
      <c r="O102" s="193">
        <v>0</v>
      </c>
      <c r="P102" s="193">
        <v>0</v>
      </c>
      <c r="Q102" s="193">
        <v>0</v>
      </c>
      <c r="R102" s="193">
        <v>0</v>
      </c>
      <c r="S102" s="193">
        <v>516</v>
      </c>
      <c r="T102" s="226">
        <v>355</v>
      </c>
      <c r="U102" s="191">
        <f t="shared" si="1"/>
        <v>1841</v>
      </c>
    </row>
    <row r="103" spans="1:21" ht="10.5" customHeight="1" x14ac:dyDescent="0.25">
      <c r="A103" s="37"/>
      <c r="B103" s="38">
        <v>89</v>
      </c>
      <c r="C103" s="38"/>
      <c r="D103" s="38"/>
      <c r="E103" s="188">
        <v>912</v>
      </c>
      <c r="F103" s="190">
        <v>58</v>
      </c>
      <c r="G103" s="189">
        <v>0</v>
      </c>
      <c r="H103" s="189">
        <v>0</v>
      </c>
      <c r="I103" s="189">
        <v>0</v>
      </c>
      <c r="J103" s="189">
        <v>0</v>
      </c>
      <c r="K103" s="189">
        <v>0</v>
      </c>
      <c r="L103" s="189">
        <v>0</v>
      </c>
      <c r="M103" s="189">
        <v>0</v>
      </c>
      <c r="N103" s="189">
        <v>0</v>
      </c>
      <c r="O103" s="189">
        <v>0</v>
      </c>
      <c r="P103" s="189">
        <v>0</v>
      </c>
      <c r="Q103" s="189">
        <v>0</v>
      </c>
      <c r="R103" s="189">
        <v>0</v>
      </c>
      <c r="S103" s="189">
        <v>395</v>
      </c>
      <c r="T103" s="227">
        <v>281</v>
      </c>
      <c r="U103" s="228">
        <f t="shared" si="1"/>
        <v>1646</v>
      </c>
    </row>
    <row r="104" spans="1:21" ht="10.5" customHeight="1" x14ac:dyDescent="0.25">
      <c r="A104" s="40"/>
      <c r="B104" s="24">
        <v>90</v>
      </c>
      <c r="C104" s="24"/>
      <c r="D104" s="24"/>
      <c r="E104" s="192">
        <v>868</v>
      </c>
      <c r="F104" s="194">
        <v>49</v>
      </c>
      <c r="G104" s="193">
        <v>0</v>
      </c>
      <c r="H104" s="193">
        <v>0</v>
      </c>
      <c r="I104" s="193">
        <v>0</v>
      </c>
      <c r="J104" s="193">
        <v>0</v>
      </c>
      <c r="K104" s="193">
        <v>0</v>
      </c>
      <c r="L104" s="193">
        <v>0</v>
      </c>
      <c r="M104" s="193">
        <v>0</v>
      </c>
      <c r="N104" s="193">
        <v>0</v>
      </c>
      <c r="O104" s="193">
        <v>0</v>
      </c>
      <c r="P104" s="193">
        <v>0</v>
      </c>
      <c r="Q104" s="193">
        <v>0</v>
      </c>
      <c r="R104" s="193">
        <v>0</v>
      </c>
      <c r="S104" s="193">
        <v>382</v>
      </c>
      <c r="T104" s="226">
        <v>252</v>
      </c>
      <c r="U104" s="191">
        <f t="shared" si="1"/>
        <v>1551</v>
      </c>
    </row>
    <row r="105" spans="1:21" ht="10.5" customHeight="1" x14ac:dyDescent="0.25">
      <c r="A105" s="37"/>
      <c r="B105" s="38">
        <v>91</v>
      </c>
      <c r="C105" s="38"/>
      <c r="D105" s="38"/>
      <c r="E105" s="188">
        <v>876</v>
      </c>
      <c r="F105" s="190">
        <v>57</v>
      </c>
      <c r="G105" s="189">
        <v>0</v>
      </c>
      <c r="H105" s="189">
        <v>0</v>
      </c>
      <c r="I105" s="189">
        <v>0</v>
      </c>
      <c r="J105" s="189">
        <v>0</v>
      </c>
      <c r="K105" s="189">
        <v>0</v>
      </c>
      <c r="L105" s="189">
        <v>0</v>
      </c>
      <c r="M105" s="189">
        <v>0</v>
      </c>
      <c r="N105" s="189">
        <v>0</v>
      </c>
      <c r="O105" s="189">
        <v>0</v>
      </c>
      <c r="P105" s="189">
        <v>0</v>
      </c>
      <c r="Q105" s="189">
        <v>0</v>
      </c>
      <c r="R105" s="189">
        <v>0</v>
      </c>
      <c r="S105" s="189">
        <v>324</v>
      </c>
      <c r="T105" s="227">
        <v>210</v>
      </c>
      <c r="U105" s="228">
        <f t="shared" si="1"/>
        <v>1467</v>
      </c>
    </row>
    <row r="106" spans="1:21" ht="10.5" customHeight="1" x14ac:dyDescent="0.25">
      <c r="A106" s="40"/>
      <c r="B106" s="24">
        <v>92</v>
      </c>
      <c r="C106" s="24"/>
      <c r="D106" s="24"/>
      <c r="E106" s="192">
        <v>812</v>
      </c>
      <c r="F106" s="194">
        <v>45</v>
      </c>
      <c r="G106" s="193">
        <v>0</v>
      </c>
      <c r="H106" s="193">
        <v>0</v>
      </c>
      <c r="I106" s="193">
        <v>0</v>
      </c>
      <c r="J106" s="193">
        <v>0</v>
      </c>
      <c r="K106" s="193">
        <v>0</v>
      </c>
      <c r="L106" s="193">
        <v>0</v>
      </c>
      <c r="M106" s="193">
        <v>0</v>
      </c>
      <c r="N106" s="193">
        <v>0</v>
      </c>
      <c r="O106" s="193">
        <v>0</v>
      </c>
      <c r="P106" s="193">
        <v>0</v>
      </c>
      <c r="Q106" s="193">
        <v>0</v>
      </c>
      <c r="R106" s="193">
        <v>0</v>
      </c>
      <c r="S106" s="193">
        <v>269</v>
      </c>
      <c r="T106" s="226">
        <v>198</v>
      </c>
      <c r="U106" s="191">
        <f t="shared" si="1"/>
        <v>1324</v>
      </c>
    </row>
    <row r="107" spans="1:21" ht="10.5" customHeight="1" x14ac:dyDescent="0.25">
      <c r="A107" s="37"/>
      <c r="B107" s="38">
        <v>93</v>
      </c>
      <c r="C107" s="38"/>
      <c r="D107" s="38"/>
      <c r="E107" s="188">
        <v>809</v>
      </c>
      <c r="F107" s="190">
        <v>34</v>
      </c>
      <c r="G107" s="189">
        <v>0</v>
      </c>
      <c r="H107" s="189">
        <v>0</v>
      </c>
      <c r="I107" s="189">
        <v>0</v>
      </c>
      <c r="J107" s="189">
        <v>0</v>
      </c>
      <c r="K107" s="189">
        <v>0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89">
        <v>0</v>
      </c>
      <c r="R107" s="189">
        <v>0</v>
      </c>
      <c r="S107" s="189">
        <v>197</v>
      </c>
      <c r="T107" s="227">
        <v>171</v>
      </c>
      <c r="U107" s="228">
        <f t="shared" si="1"/>
        <v>1211</v>
      </c>
    </row>
    <row r="108" spans="1:21" ht="10.5" customHeight="1" x14ac:dyDescent="0.25">
      <c r="A108" s="40"/>
      <c r="B108" s="24">
        <v>94</v>
      </c>
      <c r="C108" s="24"/>
      <c r="D108" s="24"/>
      <c r="E108" s="192">
        <v>843</v>
      </c>
      <c r="F108" s="194">
        <v>46</v>
      </c>
      <c r="G108" s="193">
        <v>0</v>
      </c>
      <c r="H108" s="193">
        <v>0</v>
      </c>
      <c r="I108" s="193">
        <v>0</v>
      </c>
      <c r="J108" s="193">
        <v>0</v>
      </c>
      <c r="K108" s="193">
        <v>0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3">
        <v>0</v>
      </c>
      <c r="R108" s="193">
        <v>0</v>
      </c>
      <c r="S108" s="193">
        <v>162</v>
      </c>
      <c r="T108" s="226">
        <v>140</v>
      </c>
      <c r="U108" s="191">
        <f t="shared" si="1"/>
        <v>1191</v>
      </c>
    </row>
    <row r="109" spans="1:21" ht="10.5" customHeight="1" x14ac:dyDescent="0.25">
      <c r="A109" s="37"/>
      <c r="B109" s="38">
        <v>95</v>
      </c>
      <c r="C109" s="38"/>
      <c r="D109" s="38"/>
      <c r="E109" s="188">
        <v>777</v>
      </c>
      <c r="F109" s="190">
        <v>34</v>
      </c>
      <c r="G109" s="189">
        <v>0</v>
      </c>
      <c r="H109" s="189">
        <v>0</v>
      </c>
      <c r="I109" s="189">
        <v>0</v>
      </c>
      <c r="J109" s="189">
        <v>0</v>
      </c>
      <c r="K109" s="189">
        <v>0</v>
      </c>
      <c r="L109" s="189">
        <v>0</v>
      </c>
      <c r="M109" s="189">
        <v>0</v>
      </c>
      <c r="N109" s="189">
        <v>0</v>
      </c>
      <c r="O109" s="189">
        <v>0</v>
      </c>
      <c r="P109" s="189">
        <v>0</v>
      </c>
      <c r="Q109" s="189">
        <v>0</v>
      </c>
      <c r="R109" s="189">
        <v>0</v>
      </c>
      <c r="S109" s="189">
        <v>149</v>
      </c>
      <c r="T109" s="227">
        <v>162</v>
      </c>
      <c r="U109" s="228">
        <f t="shared" si="1"/>
        <v>1122</v>
      </c>
    </row>
    <row r="110" spans="1:21" ht="10.5" customHeight="1" x14ac:dyDescent="0.25">
      <c r="A110" s="40"/>
      <c r="B110" s="24">
        <v>96</v>
      </c>
      <c r="C110" s="24"/>
      <c r="D110" s="24"/>
      <c r="E110" s="192">
        <v>441</v>
      </c>
      <c r="F110" s="194">
        <v>23</v>
      </c>
      <c r="G110" s="193">
        <v>0</v>
      </c>
      <c r="H110" s="193">
        <v>0</v>
      </c>
      <c r="I110" s="193">
        <v>0</v>
      </c>
      <c r="J110" s="193">
        <v>0</v>
      </c>
      <c r="K110" s="193">
        <v>0</v>
      </c>
      <c r="L110" s="193">
        <v>0</v>
      </c>
      <c r="M110" s="193">
        <v>0</v>
      </c>
      <c r="N110" s="193">
        <v>0</v>
      </c>
      <c r="O110" s="193">
        <v>0</v>
      </c>
      <c r="P110" s="193">
        <v>0</v>
      </c>
      <c r="Q110" s="193">
        <v>0</v>
      </c>
      <c r="R110" s="193">
        <v>0</v>
      </c>
      <c r="S110" s="193">
        <v>97</v>
      </c>
      <c r="T110" s="226">
        <v>80</v>
      </c>
      <c r="U110" s="191">
        <f t="shared" si="1"/>
        <v>641</v>
      </c>
    </row>
    <row r="111" spans="1:21" ht="10.5" customHeight="1" x14ac:dyDescent="0.25">
      <c r="A111" s="37"/>
      <c r="B111" s="38">
        <v>97</v>
      </c>
      <c r="C111" s="38"/>
      <c r="D111" s="38"/>
      <c r="E111" s="188">
        <v>350</v>
      </c>
      <c r="F111" s="190">
        <v>30</v>
      </c>
      <c r="G111" s="189">
        <v>0</v>
      </c>
      <c r="H111" s="189">
        <v>0</v>
      </c>
      <c r="I111" s="189">
        <v>0</v>
      </c>
      <c r="J111" s="189">
        <v>0</v>
      </c>
      <c r="K111" s="189">
        <v>0</v>
      </c>
      <c r="L111" s="189">
        <v>0</v>
      </c>
      <c r="M111" s="189">
        <v>0</v>
      </c>
      <c r="N111" s="189">
        <v>0</v>
      </c>
      <c r="O111" s="189">
        <v>0</v>
      </c>
      <c r="P111" s="189">
        <v>0</v>
      </c>
      <c r="Q111" s="189">
        <v>0</v>
      </c>
      <c r="R111" s="189">
        <v>0</v>
      </c>
      <c r="S111" s="189">
        <v>102</v>
      </c>
      <c r="T111" s="227">
        <v>110</v>
      </c>
      <c r="U111" s="228">
        <f t="shared" si="1"/>
        <v>592</v>
      </c>
    </row>
    <row r="112" spans="1:21" ht="10.5" customHeight="1" x14ac:dyDescent="0.25">
      <c r="A112" s="40"/>
      <c r="B112" s="24">
        <v>98</v>
      </c>
      <c r="C112" s="24"/>
      <c r="D112" s="24"/>
      <c r="E112" s="192">
        <v>335</v>
      </c>
      <c r="F112" s="194">
        <v>22</v>
      </c>
      <c r="G112" s="193">
        <v>0</v>
      </c>
      <c r="H112" s="193">
        <v>0</v>
      </c>
      <c r="I112" s="193">
        <v>0</v>
      </c>
      <c r="J112" s="193">
        <v>0</v>
      </c>
      <c r="K112" s="193">
        <v>0</v>
      </c>
      <c r="L112" s="193">
        <v>0</v>
      </c>
      <c r="M112" s="193">
        <v>0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86</v>
      </c>
      <c r="T112" s="226">
        <v>79</v>
      </c>
      <c r="U112" s="191">
        <f t="shared" si="1"/>
        <v>522</v>
      </c>
    </row>
    <row r="113" spans="1:21" ht="10.5" customHeight="1" x14ac:dyDescent="0.25">
      <c r="A113" s="37"/>
      <c r="B113" s="38">
        <v>99</v>
      </c>
      <c r="C113" s="38"/>
      <c r="D113" s="38"/>
      <c r="E113" s="188">
        <v>153</v>
      </c>
      <c r="F113" s="190">
        <v>2</v>
      </c>
      <c r="G113" s="189">
        <v>0</v>
      </c>
      <c r="H113" s="189">
        <v>0</v>
      </c>
      <c r="I113" s="189">
        <v>0</v>
      </c>
      <c r="J113" s="189">
        <v>0</v>
      </c>
      <c r="K113" s="189">
        <v>0</v>
      </c>
      <c r="L113" s="189">
        <v>0</v>
      </c>
      <c r="M113" s="189">
        <v>0</v>
      </c>
      <c r="N113" s="189">
        <v>0</v>
      </c>
      <c r="O113" s="189">
        <v>0</v>
      </c>
      <c r="P113" s="189">
        <v>0</v>
      </c>
      <c r="Q113" s="189">
        <v>0</v>
      </c>
      <c r="R113" s="189">
        <v>0</v>
      </c>
      <c r="S113" s="189">
        <v>46</v>
      </c>
      <c r="T113" s="230">
        <v>69</v>
      </c>
      <c r="U113" s="228">
        <f t="shared" si="1"/>
        <v>270</v>
      </c>
    </row>
    <row r="114" spans="1:21" ht="10.5" customHeight="1" x14ac:dyDescent="0.25">
      <c r="A114" s="33" t="s">
        <v>53</v>
      </c>
      <c r="B114" s="24" t="s">
        <v>268</v>
      </c>
      <c r="C114" s="34" t="s">
        <v>55</v>
      </c>
      <c r="D114" s="24"/>
      <c r="E114" s="192">
        <v>26</v>
      </c>
      <c r="F114" s="196">
        <v>5</v>
      </c>
      <c r="G114" s="192">
        <v>0</v>
      </c>
      <c r="H114" s="197">
        <v>0</v>
      </c>
      <c r="I114" s="197">
        <v>0</v>
      </c>
      <c r="J114" s="197">
        <v>0</v>
      </c>
      <c r="K114" s="197">
        <v>0</v>
      </c>
      <c r="L114" s="197">
        <v>0</v>
      </c>
      <c r="M114" s="197">
        <v>0</v>
      </c>
      <c r="N114" s="197">
        <v>0</v>
      </c>
      <c r="O114" s="197">
        <v>0</v>
      </c>
      <c r="P114" s="197">
        <v>0</v>
      </c>
      <c r="Q114" s="197">
        <v>0</v>
      </c>
      <c r="R114" s="197">
        <v>0</v>
      </c>
      <c r="S114" s="197">
        <v>55</v>
      </c>
      <c r="T114" s="196">
        <v>61</v>
      </c>
      <c r="U114" s="191">
        <f t="shared" si="1"/>
        <v>147</v>
      </c>
    </row>
    <row r="115" spans="1:21" s="23" customFormat="1" ht="13.5" customHeight="1" thickBot="1" x14ac:dyDescent="0.35">
      <c r="A115" s="388" t="s">
        <v>8</v>
      </c>
      <c r="B115" s="383"/>
      <c r="C115" s="383"/>
      <c r="D115" s="383"/>
      <c r="E115" s="384">
        <f>SUM(E14:E114)</f>
        <v>54040</v>
      </c>
      <c r="F115" s="385">
        <f t="shared" ref="F115:T115" si="2">SUM(F14:F114)</f>
        <v>18284</v>
      </c>
      <c r="G115" s="384">
        <f t="shared" si="2"/>
        <v>0</v>
      </c>
      <c r="H115" s="386">
        <f t="shared" si="2"/>
        <v>0</v>
      </c>
      <c r="I115" s="386">
        <f t="shared" si="2"/>
        <v>0</v>
      </c>
      <c r="J115" s="386">
        <f t="shared" si="2"/>
        <v>0</v>
      </c>
      <c r="K115" s="386">
        <f t="shared" si="2"/>
        <v>0</v>
      </c>
      <c r="L115" s="386">
        <f t="shared" si="2"/>
        <v>0</v>
      </c>
      <c r="M115" s="386">
        <f t="shared" si="2"/>
        <v>0</v>
      </c>
      <c r="N115" s="386">
        <f t="shared" si="2"/>
        <v>0</v>
      </c>
      <c r="O115" s="386">
        <f t="shared" si="2"/>
        <v>0</v>
      </c>
      <c r="P115" s="386">
        <f t="shared" si="2"/>
        <v>0</v>
      </c>
      <c r="Q115" s="386">
        <f t="shared" si="2"/>
        <v>0</v>
      </c>
      <c r="R115" s="386">
        <f>SUM(R14:R114)</f>
        <v>0</v>
      </c>
      <c r="S115" s="386">
        <f t="shared" si="2"/>
        <v>206007</v>
      </c>
      <c r="T115" s="385">
        <f t="shared" si="2"/>
        <v>165221</v>
      </c>
      <c r="U115" s="387">
        <f t="shared" si="1"/>
        <v>443552</v>
      </c>
    </row>
    <row r="116" spans="1:21" ht="4.5" customHeight="1" x14ac:dyDescent="0.25">
      <c r="A116" s="44"/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</row>
    <row r="117" spans="1:21" ht="11.15" customHeight="1" x14ac:dyDescent="0.25">
      <c r="A117" s="46" t="s">
        <v>285</v>
      </c>
      <c r="B117" s="24"/>
      <c r="C117" s="24"/>
      <c r="D117" s="24"/>
    </row>
    <row r="118" spans="1:21" ht="9" customHeight="1" x14ac:dyDescent="0.25">
      <c r="A118" s="24"/>
      <c r="B118" s="24"/>
      <c r="C118" s="24"/>
      <c r="D118" s="24"/>
    </row>
    <row r="119" spans="1:21" ht="9" customHeight="1" x14ac:dyDescent="0.25">
      <c r="A119" s="24"/>
      <c r="B119" s="24"/>
      <c r="C119" s="24"/>
      <c r="D119" s="24"/>
    </row>
    <row r="120" spans="1:21" ht="9" customHeight="1" x14ac:dyDescent="0.25">
      <c r="A120" s="24"/>
      <c r="B120" s="24"/>
      <c r="C120" s="24"/>
      <c r="D120" s="24"/>
    </row>
    <row r="121" spans="1:21" ht="9" customHeight="1" x14ac:dyDescent="0.25">
      <c r="A121" s="24"/>
      <c r="B121" s="24"/>
      <c r="C121" s="24"/>
      <c r="D121" s="24"/>
    </row>
    <row r="122" spans="1:21" ht="9" customHeight="1" x14ac:dyDescent="0.25">
      <c r="A122" s="24"/>
      <c r="B122" s="24"/>
      <c r="C122" s="24"/>
      <c r="D122" s="24"/>
    </row>
    <row r="123" spans="1:21" ht="9" customHeight="1" x14ac:dyDescent="0.25">
      <c r="A123" s="24"/>
      <c r="B123" s="24"/>
      <c r="C123" s="24"/>
      <c r="D123" s="24"/>
    </row>
    <row r="124" spans="1:21" ht="9" customHeight="1" x14ac:dyDescent="0.25">
      <c r="A124" s="24"/>
      <c r="B124" s="24"/>
      <c r="C124" s="24"/>
      <c r="D124" s="24"/>
    </row>
    <row r="125" spans="1:21" ht="11.15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  <c r="I127" s="48"/>
      <c r="K127" s="48"/>
    </row>
    <row r="128" spans="1:21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25">
      <c r="A138" s="24"/>
      <c r="B138" s="24"/>
      <c r="C138" s="24"/>
      <c r="D138" s="24"/>
    </row>
    <row r="139" spans="1:21" ht="9" customHeight="1" x14ac:dyDescent="0.25">
      <c r="A139" s="24"/>
      <c r="B139" s="24"/>
      <c r="C139" s="24"/>
      <c r="D139" s="24"/>
    </row>
    <row r="140" spans="1:21" ht="9" customHeight="1" x14ac:dyDescent="0.25">
      <c r="A140" s="24"/>
      <c r="B140" s="24"/>
      <c r="C140" s="24"/>
      <c r="D140" s="24"/>
    </row>
    <row r="141" spans="1:21" ht="9" customHeight="1" x14ac:dyDescent="0.25">
      <c r="A141" s="24"/>
      <c r="B141" s="24"/>
      <c r="C141" s="24"/>
      <c r="D141" s="24"/>
    </row>
    <row r="142" spans="1:21" ht="9" customHeight="1" x14ac:dyDescent="0.25">
      <c r="A142" s="24"/>
      <c r="B142" s="24"/>
      <c r="C142" s="24"/>
      <c r="D142" s="24"/>
    </row>
    <row r="143" spans="1:21" ht="9" customHeight="1" x14ac:dyDescent="0.25">
      <c r="A143" s="24"/>
      <c r="B143" s="24"/>
      <c r="C143" s="24"/>
      <c r="D143" s="24"/>
    </row>
    <row r="144" spans="1:21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8">
    <mergeCell ref="M12:N12"/>
    <mergeCell ref="O12:P12"/>
    <mergeCell ref="Q12:R12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  <mergeCell ref="A8:U8"/>
    <mergeCell ref="A2:U2"/>
    <mergeCell ref="A3:U3"/>
    <mergeCell ref="A5:U5"/>
    <mergeCell ref="A6:U6"/>
    <mergeCell ref="A7:U7"/>
  </mergeCells>
  <printOptions horizontalCentered="1"/>
  <pageMargins left="0.31496062992125984" right="0.19685039370078741" top="0.39370078740157483" bottom="0.23622047244094491" header="0" footer="0.23622047244094491"/>
  <pageSetup scale="85" firstPageNumber="11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2D6C2-8436-4D25-B607-17BA9557F4B6}">
  <sheetPr syncVertical="1" syncRef="A1" transitionEvaluation="1">
    <pageSetUpPr fitToPage="1"/>
  </sheetPr>
  <dimension ref="A1:W188"/>
  <sheetViews>
    <sheetView showGridLines="0" view="pageBreakPreview" zoomScale="85" zoomScaleNormal="75" zoomScaleSheetLayoutView="85" workbookViewId="0"/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8" style="25" customWidth="1"/>
    <col min="5" max="6" width="7.1796875" style="25" customWidth="1"/>
    <col min="7" max="7" width="9.08984375" style="25" bestFit="1" customWidth="1"/>
    <col min="8" max="8" width="8.81640625" style="25" bestFit="1" customWidth="1"/>
    <col min="9" max="9" width="8.54296875" style="25" bestFit="1" customWidth="1"/>
    <col min="10" max="10" width="8.81640625" style="25" bestFit="1" customWidth="1"/>
    <col min="11" max="11" width="7.6328125" style="25" bestFit="1" customWidth="1"/>
    <col min="12" max="12" width="7.08984375" style="25" bestFit="1" customWidth="1"/>
    <col min="13" max="16" width="7.36328125" style="25" bestFit="1" customWidth="1"/>
    <col min="17" max="17" width="5.453125" style="25" bestFit="1" customWidth="1"/>
    <col min="18" max="19" width="6.453125" style="25" customWidth="1"/>
    <col min="20" max="20" width="9" style="25" bestFit="1" customWidth="1"/>
    <col min="21" max="21" width="11.1796875" style="25" bestFit="1" customWidth="1"/>
    <col min="22" max="22" width="10.179687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649" t="s">
        <v>36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</row>
    <row r="3" spans="1:22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</row>
    <row r="4" spans="1:22" ht="12" customHeight="1" x14ac:dyDescent="0.25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</row>
    <row r="5" spans="1:22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</row>
    <row r="6" spans="1:22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  <c r="T6" s="652"/>
      <c r="U6" s="652"/>
    </row>
    <row r="7" spans="1:22" ht="12" customHeight="1" x14ac:dyDescent="0.25">
      <c r="A7" s="648" t="s">
        <v>58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648"/>
    </row>
    <row r="8" spans="1:22" ht="12" customHeight="1" x14ac:dyDescent="0.25">
      <c r="A8" s="648"/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  <c r="T8" s="648"/>
      <c r="U8" s="648"/>
    </row>
    <row r="9" spans="1:22" ht="12" customHeight="1" x14ac:dyDescent="0.25">
      <c r="A9" s="648" t="s">
        <v>8</v>
      </c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  <c r="T9" s="648"/>
      <c r="U9" s="648"/>
    </row>
    <row r="10" spans="1:22" ht="12" customHeight="1" thickBot="1" x14ac:dyDescent="0.3">
      <c r="A10" s="253"/>
      <c r="B10" s="253"/>
      <c r="C10" s="253"/>
      <c r="D10" s="253"/>
      <c r="E10" s="254">
        <v>2</v>
      </c>
      <c r="F10" s="254">
        <v>3</v>
      </c>
      <c r="G10" s="254">
        <v>4</v>
      </c>
      <c r="H10" s="254">
        <v>5</v>
      </c>
      <c r="I10" s="254">
        <v>6</v>
      </c>
      <c r="J10" s="254">
        <v>7</v>
      </c>
      <c r="K10" s="254">
        <v>8</v>
      </c>
      <c r="L10" s="254">
        <v>9</v>
      </c>
      <c r="M10" s="254">
        <v>10</v>
      </c>
      <c r="N10" s="254">
        <v>11</v>
      </c>
      <c r="O10" s="254">
        <v>12</v>
      </c>
      <c r="P10" s="254">
        <v>13</v>
      </c>
      <c r="Q10" s="254">
        <v>14</v>
      </c>
      <c r="R10" s="254">
        <v>15</v>
      </c>
      <c r="S10" s="254">
        <v>16</v>
      </c>
      <c r="T10" s="254">
        <v>17</v>
      </c>
      <c r="U10" s="253"/>
    </row>
    <row r="11" spans="1:22" s="23" customFormat="1" ht="11.15" customHeight="1" x14ac:dyDescent="0.3">
      <c r="A11" s="654" t="s">
        <v>39</v>
      </c>
      <c r="B11" s="655"/>
      <c r="C11" s="655"/>
      <c r="D11" s="655"/>
      <c r="E11" s="656" t="s">
        <v>40</v>
      </c>
      <c r="F11" s="657"/>
      <c r="G11" s="656" t="s">
        <v>41</v>
      </c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27"/>
    </row>
    <row r="12" spans="1:22" s="23" customFormat="1" ht="11.15" customHeight="1" x14ac:dyDescent="0.3">
      <c r="A12" s="661" t="s">
        <v>42</v>
      </c>
      <c r="B12" s="662"/>
      <c r="C12" s="662"/>
      <c r="D12" s="662"/>
      <c r="E12" s="663" t="s">
        <v>43</v>
      </c>
      <c r="F12" s="664"/>
      <c r="G12" s="665" t="s">
        <v>44</v>
      </c>
      <c r="H12" s="660"/>
      <c r="I12" s="659" t="s">
        <v>45</v>
      </c>
      <c r="J12" s="660"/>
      <c r="K12" s="659" t="s">
        <v>46</v>
      </c>
      <c r="L12" s="660"/>
      <c r="M12" s="659" t="s">
        <v>47</v>
      </c>
      <c r="N12" s="660"/>
      <c r="O12" s="659" t="s">
        <v>48</v>
      </c>
      <c r="P12" s="660"/>
      <c r="Q12" s="659" t="s">
        <v>49</v>
      </c>
      <c r="R12" s="660"/>
      <c r="S12" s="389" t="s">
        <v>50</v>
      </c>
      <c r="T12" s="390"/>
      <c r="U12" s="391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05" t="s">
        <v>51</v>
      </c>
      <c r="F13" s="406" t="s">
        <v>52</v>
      </c>
      <c r="G13" s="407" t="s">
        <v>51</v>
      </c>
      <c r="H13" s="407" t="s">
        <v>52</v>
      </c>
      <c r="I13" s="407" t="s">
        <v>51</v>
      </c>
      <c r="J13" s="407" t="s">
        <v>52</v>
      </c>
      <c r="K13" s="407" t="s">
        <v>51</v>
      </c>
      <c r="L13" s="407" t="s">
        <v>52</v>
      </c>
      <c r="M13" s="407" t="s">
        <v>51</v>
      </c>
      <c r="N13" s="407" t="s">
        <v>52</v>
      </c>
      <c r="O13" s="407" t="s">
        <v>51</v>
      </c>
      <c r="P13" s="407" t="s">
        <v>52</v>
      </c>
      <c r="Q13" s="407" t="s">
        <v>51</v>
      </c>
      <c r="R13" s="407" t="s">
        <v>52</v>
      </c>
      <c r="S13" s="407" t="s">
        <v>51</v>
      </c>
      <c r="T13" s="408" t="s">
        <v>52</v>
      </c>
      <c r="U13" s="32"/>
    </row>
    <row r="14" spans="1:22" ht="10.5" customHeight="1" x14ac:dyDescent="0.25">
      <c r="A14" s="37"/>
      <c r="B14" s="38" t="s">
        <v>275</v>
      </c>
      <c r="C14" s="38"/>
      <c r="D14" s="38"/>
      <c r="E14" s="305">
        <v>0</v>
      </c>
      <c r="F14" s="317">
        <v>0</v>
      </c>
      <c r="G14" s="305">
        <v>82035</v>
      </c>
      <c r="H14" s="306">
        <v>65277</v>
      </c>
      <c r="I14" s="306">
        <v>231</v>
      </c>
      <c r="J14" s="306">
        <v>9</v>
      </c>
      <c r="K14" s="306">
        <v>4</v>
      </c>
      <c r="L14" s="306">
        <v>1</v>
      </c>
      <c r="M14" s="306">
        <v>0</v>
      </c>
      <c r="N14" s="306">
        <v>0</v>
      </c>
      <c r="O14" s="306">
        <v>0</v>
      </c>
      <c r="P14" s="306">
        <v>0</v>
      </c>
      <c r="Q14" s="306">
        <v>0</v>
      </c>
      <c r="R14" s="306">
        <v>0</v>
      </c>
      <c r="S14" s="306">
        <v>30</v>
      </c>
      <c r="T14" s="307">
        <v>1</v>
      </c>
      <c r="U14" s="303">
        <v>147588</v>
      </c>
      <c r="V14" s="47"/>
    </row>
    <row r="15" spans="1:22" ht="10.5" customHeight="1" x14ac:dyDescent="0.25">
      <c r="A15" s="40"/>
      <c r="B15" s="24">
        <v>16</v>
      </c>
      <c r="C15" s="24"/>
      <c r="D15" s="24"/>
      <c r="E15" s="308">
        <v>0</v>
      </c>
      <c r="F15" s="226">
        <v>0</v>
      </c>
      <c r="G15" s="308">
        <v>18743</v>
      </c>
      <c r="H15" s="193">
        <v>11059</v>
      </c>
      <c r="I15" s="193">
        <v>0</v>
      </c>
      <c r="J15" s="193">
        <v>1</v>
      </c>
      <c r="K15" s="193">
        <v>0</v>
      </c>
      <c r="L15" s="193">
        <v>0</v>
      </c>
      <c r="M15" s="193">
        <v>0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22</v>
      </c>
      <c r="T15" s="309">
        <v>2</v>
      </c>
      <c r="U15" s="194">
        <v>29827</v>
      </c>
      <c r="V15" s="47"/>
    </row>
    <row r="16" spans="1:22" ht="10.5" customHeight="1" x14ac:dyDescent="0.25">
      <c r="A16" s="37"/>
      <c r="B16" s="38">
        <v>17</v>
      </c>
      <c r="C16" s="38"/>
      <c r="D16" s="38"/>
      <c r="E16" s="310">
        <v>0</v>
      </c>
      <c r="F16" s="227">
        <v>0</v>
      </c>
      <c r="G16" s="310">
        <v>21525</v>
      </c>
      <c r="H16" s="189">
        <v>16240</v>
      </c>
      <c r="I16" s="189">
        <v>24</v>
      </c>
      <c r="J16" s="189">
        <v>2</v>
      </c>
      <c r="K16" s="189">
        <v>0</v>
      </c>
      <c r="L16" s="189">
        <v>0</v>
      </c>
      <c r="M16" s="189">
        <v>0</v>
      </c>
      <c r="N16" s="189">
        <v>0</v>
      </c>
      <c r="O16" s="189">
        <v>0</v>
      </c>
      <c r="P16" s="189">
        <v>0</v>
      </c>
      <c r="Q16" s="189">
        <v>0</v>
      </c>
      <c r="R16" s="189">
        <v>0</v>
      </c>
      <c r="S16" s="189">
        <v>42</v>
      </c>
      <c r="T16" s="311">
        <v>2</v>
      </c>
      <c r="U16" s="303">
        <v>37835</v>
      </c>
      <c r="V16" s="47"/>
    </row>
    <row r="17" spans="1:22" ht="10.5" customHeight="1" x14ac:dyDescent="0.25">
      <c r="A17" s="40"/>
      <c r="B17" s="24">
        <v>18</v>
      </c>
      <c r="C17" s="24"/>
      <c r="D17" s="24"/>
      <c r="E17" s="308">
        <v>0</v>
      </c>
      <c r="F17" s="226">
        <v>0</v>
      </c>
      <c r="G17" s="308">
        <v>68810</v>
      </c>
      <c r="H17" s="193">
        <v>91514</v>
      </c>
      <c r="I17" s="193">
        <v>84</v>
      </c>
      <c r="J17" s="193">
        <v>2289</v>
      </c>
      <c r="K17" s="193">
        <v>0</v>
      </c>
      <c r="L17" s="193">
        <v>1</v>
      </c>
      <c r="M17" s="193">
        <v>0</v>
      </c>
      <c r="N17" s="193">
        <v>0</v>
      </c>
      <c r="O17" s="193">
        <v>1</v>
      </c>
      <c r="P17" s="193">
        <v>0</v>
      </c>
      <c r="Q17" s="193">
        <v>0</v>
      </c>
      <c r="R17" s="193">
        <v>0</v>
      </c>
      <c r="S17" s="193">
        <v>53</v>
      </c>
      <c r="T17" s="309">
        <v>5</v>
      </c>
      <c r="U17" s="194">
        <v>162757</v>
      </c>
      <c r="V17" s="47"/>
    </row>
    <row r="18" spans="1:22" ht="10.5" customHeight="1" x14ac:dyDescent="0.25">
      <c r="A18" s="37"/>
      <c r="B18" s="38">
        <v>19</v>
      </c>
      <c r="C18" s="38"/>
      <c r="D18" s="38"/>
      <c r="E18" s="310">
        <v>0</v>
      </c>
      <c r="F18" s="227">
        <v>0</v>
      </c>
      <c r="G18" s="310">
        <v>122068</v>
      </c>
      <c r="H18" s="189">
        <v>137492</v>
      </c>
      <c r="I18" s="189">
        <v>2246</v>
      </c>
      <c r="J18" s="189">
        <v>7323</v>
      </c>
      <c r="K18" s="189">
        <v>2</v>
      </c>
      <c r="L18" s="189">
        <v>3</v>
      </c>
      <c r="M18" s="189">
        <v>0</v>
      </c>
      <c r="N18" s="189">
        <v>0</v>
      </c>
      <c r="O18" s="189">
        <v>0</v>
      </c>
      <c r="P18" s="189">
        <v>0</v>
      </c>
      <c r="Q18" s="189">
        <v>0</v>
      </c>
      <c r="R18" s="189">
        <v>0</v>
      </c>
      <c r="S18" s="189">
        <v>93</v>
      </c>
      <c r="T18" s="311">
        <v>13</v>
      </c>
      <c r="U18" s="303">
        <v>269240</v>
      </c>
      <c r="V18" s="47"/>
    </row>
    <row r="19" spans="1:22" ht="10.5" customHeight="1" x14ac:dyDescent="0.25">
      <c r="A19" s="40"/>
      <c r="B19" s="24">
        <v>20</v>
      </c>
      <c r="C19" s="24"/>
      <c r="D19" s="24"/>
      <c r="E19" s="308">
        <v>0</v>
      </c>
      <c r="F19" s="226">
        <v>0</v>
      </c>
      <c r="G19" s="308">
        <v>162540</v>
      </c>
      <c r="H19" s="193">
        <v>163467</v>
      </c>
      <c r="I19" s="193">
        <v>4303</v>
      </c>
      <c r="J19" s="193">
        <v>13231</v>
      </c>
      <c r="K19" s="193">
        <v>84</v>
      </c>
      <c r="L19" s="193">
        <v>38</v>
      </c>
      <c r="M19" s="193">
        <v>0</v>
      </c>
      <c r="N19" s="193">
        <v>0</v>
      </c>
      <c r="O19" s="193">
        <v>5</v>
      </c>
      <c r="P19" s="193">
        <v>6</v>
      </c>
      <c r="Q19" s="193">
        <v>0</v>
      </c>
      <c r="R19" s="193">
        <v>0</v>
      </c>
      <c r="S19" s="193">
        <v>139</v>
      </c>
      <c r="T19" s="309">
        <v>51</v>
      </c>
      <c r="U19" s="194">
        <v>343864</v>
      </c>
      <c r="V19" s="47"/>
    </row>
    <row r="20" spans="1:22" ht="10.5" customHeight="1" x14ac:dyDescent="0.25">
      <c r="A20" s="37"/>
      <c r="B20" s="38">
        <v>21</v>
      </c>
      <c r="C20" s="38"/>
      <c r="D20" s="38"/>
      <c r="E20" s="310">
        <v>0</v>
      </c>
      <c r="F20" s="227">
        <v>0</v>
      </c>
      <c r="G20" s="310">
        <v>202600</v>
      </c>
      <c r="H20" s="189">
        <v>205007</v>
      </c>
      <c r="I20" s="189">
        <v>7233</v>
      </c>
      <c r="J20" s="189">
        <v>17680</v>
      </c>
      <c r="K20" s="189">
        <v>547</v>
      </c>
      <c r="L20" s="189">
        <v>226</v>
      </c>
      <c r="M20" s="189">
        <v>62</v>
      </c>
      <c r="N20" s="189">
        <v>33</v>
      </c>
      <c r="O20" s="189">
        <v>7</v>
      </c>
      <c r="P20" s="189">
        <v>9</v>
      </c>
      <c r="Q20" s="189">
        <v>0</v>
      </c>
      <c r="R20" s="189">
        <v>0</v>
      </c>
      <c r="S20" s="189">
        <v>253</v>
      </c>
      <c r="T20" s="311">
        <v>107</v>
      </c>
      <c r="U20" s="303">
        <v>433764</v>
      </c>
      <c r="V20" s="47"/>
    </row>
    <row r="21" spans="1:22" ht="10.5" customHeight="1" x14ac:dyDescent="0.25">
      <c r="A21" s="40"/>
      <c r="B21" s="24">
        <v>22</v>
      </c>
      <c r="C21" s="24"/>
      <c r="D21" s="24"/>
      <c r="E21" s="308">
        <v>0</v>
      </c>
      <c r="F21" s="226">
        <v>0</v>
      </c>
      <c r="G21" s="308">
        <v>248715</v>
      </c>
      <c r="H21" s="193">
        <v>218912</v>
      </c>
      <c r="I21" s="193">
        <v>10990</v>
      </c>
      <c r="J21" s="193">
        <v>24270</v>
      </c>
      <c r="K21" s="193">
        <v>1902</v>
      </c>
      <c r="L21" s="193">
        <v>717</v>
      </c>
      <c r="M21" s="193">
        <v>414</v>
      </c>
      <c r="N21" s="193">
        <v>177</v>
      </c>
      <c r="O21" s="193">
        <v>141</v>
      </c>
      <c r="P21" s="193">
        <v>66</v>
      </c>
      <c r="Q21" s="193">
        <v>0</v>
      </c>
      <c r="R21" s="193">
        <v>0</v>
      </c>
      <c r="S21" s="193">
        <v>417</v>
      </c>
      <c r="T21" s="309">
        <v>197</v>
      </c>
      <c r="U21" s="194">
        <v>506918</v>
      </c>
      <c r="V21" s="47"/>
    </row>
    <row r="22" spans="1:22" ht="10.5" customHeight="1" x14ac:dyDescent="0.25">
      <c r="A22" s="37"/>
      <c r="B22" s="38">
        <v>23</v>
      </c>
      <c r="C22" s="38"/>
      <c r="D22" s="38"/>
      <c r="E22" s="310">
        <v>0</v>
      </c>
      <c r="F22" s="227">
        <v>0</v>
      </c>
      <c r="G22" s="310">
        <v>285726</v>
      </c>
      <c r="H22" s="189">
        <v>250090</v>
      </c>
      <c r="I22" s="189">
        <v>14962</v>
      </c>
      <c r="J22" s="189">
        <v>27923</v>
      </c>
      <c r="K22" s="189">
        <v>4160</v>
      </c>
      <c r="L22" s="189">
        <v>2079</v>
      </c>
      <c r="M22" s="189">
        <v>1388</v>
      </c>
      <c r="N22" s="189">
        <v>473</v>
      </c>
      <c r="O22" s="189">
        <v>1293</v>
      </c>
      <c r="P22" s="189">
        <v>497</v>
      </c>
      <c r="Q22" s="189">
        <v>2</v>
      </c>
      <c r="R22" s="189">
        <v>0</v>
      </c>
      <c r="S22" s="189">
        <v>518</v>
      </c>
      <c r="T22" s="311">
        <v>325</v>
      </c>
      <c r="U22" s="303">
        <v>589436</v>
      </c>
      <c r="V22" s="47"/>
    </row>
    <row r="23" spans="1:22" ht="10.5" customHeight="1" x14ac:dyDescent="0.25">
      <c r="A23" s="40"/>
      <c r="B23" s="24">
        <v>24</v>
      </c>
      <c r="C23" s="24"/>
      <c r="D23" s="24"/>
      <c r="E23" s="308">
        <v>0</v>
      </c>
      <c r="F23" s="226">
        <v>0</v>
      </c>
      <c r="G23" s="308">
        <v>324795</v>
      </c>
      <c r="H23" s="193">
        <v>282062</v>
      </c>
      <c r="I23" s="193">
        <v>18567</v>
      </c>
      <c r="J23" s="193">
        <v>31880</v>
      </c>
      <c r="K23" s="193">
        <v>6311</v>
      </c>
      <c r="L23" s="193">
        <v>3399</v>
      </c>
      <c r="M23" s="193">
        <v>2310</v>
      </c>
      <c r="N23" s="193">
        <v>839</v>
      </c>
      <c r="O23" s="193">
        <v>2992</v>
      </c>
      <c r="P23" s="193">
        <v>1229</v>
      </c>
      <c r="Q23" s="193">
        <v>5</v>
      </c>
      <c r="R23" s="193">
        <v>2</v>
      </c>
      <c r="S23" s="193">
        <v>707</v>
      </c>
      <c r="T23" s="309">
        <v>491</v>
      </c>
      <c r="U23" s="194">
        <v>675589</v>
      </c>
      <c r="V23" s="47"/>
    </row>
    <row r="24" spans="1:22" ht="10.5" customHeight="1" x14ac:dyDescent="0.25">
      <c r="A24" s="37"/>
      <c r="B24" s="38">
        <v>25</v>
      </c>
      <c r="C24" s="38"/>
      <c r="D24" s="38"/>
      <c r="E24" s="310">
        <v>0</v>
      </c>
      <c r="F24" s="227">
        <v>0</v>
      </c>
      <c r="G24" s="310">
        <v>362548</v>
      </c>
      <c r="H24" s="189">
        <v>311844</v>
      </c>
      <c r="I24" s="189">
        <v>22614</v>
      </c>
      <c r="J24" s="189">
        <v>37008</v>
      </c>
      <c r="K24" s="189">
        <v>8622</v>
      </c>
      <c r="L24" s="189">
        <v>5011</v>
      </c>
      <c r="M24" s="189">
        <v>3618</v>
      </c>
      <c r="N24" s="189">
        <v>1299</v>
      </c>
      <c r="O24" s="189">
        <v>4559</v>
      </c>
      <c r="P24" s="189">
        <v>1869</v>
      </c>
      <c r="Q24" s="189">
        <v>14</v>
      </c>
      <c r="R24" s="189">
        <v>3</v>
      </c>
      <c r="S24" s="189">
        <v>983</v>
      </c>
      <c r="T24" s="311">
        <v>715</v>
      </c>
      <c r="U24" s="303">
        <v>760707</v>
      </c>
      <c r="V24" s="47"/>
    </row>
    <row r="25" spans="1:22" ht="10.5" customHeight="1" x14ac:dyDescent="0.25">
      <c r="A25" s="40"/>
      <c r="B25" s="24">
        <v>26</v>
      </c>
      <c r="C25" s="24"/>
      <c r="D25" s="24"/>
      <c r="E25" s="308">
        <v>0</v>
      </c>
      <c r="F25" s="226">
        <v>0</v>
      </c>
      <c r="G25" s="308">
        <v>394816</v>
      </c>
      <c r="H25" s="193">
        <v>338952</v>
      </c>
      <c r="I25" s="193">
        <v>26114</v>
      </c>
      <c r="J25" s="193">
        <v>46619</v>
      </c>
      <c r="K25" s="193">
        <v>10880</v>
      </c>
      <c r="L25" s="193">
        <v>6960</v>
      </c>
      <c r="M25" s="193">
        <v>4670</v>
      </c>
      <c r="N25" s="193">
        <v>2065</v>
      </c>
      <c r="O25" s="193">
        <v>5352</v>
      </c>
      <c r="P25" s="193">
        <v>2273</v>
      </c>
      <c r="Q25" s="193">
        <v>8</v>
      </c>
      <c r="R25" s="193">
        <v>6</v>
      </c>
      <c r="S25" s="193">
        <v>1175</v>
      </c>
      <c r="T25" s="309">
        <v>823</v>
      </c>
      <c r="U25" s="194">
        <v>840713</v>
      </c>
      <c r="V25" s="47"/>
    </row>
    <row r="26" spans="1:22" ht="10.5" customHeight="1" x14ac:dyDescent="0.25">
      <c r="A26" s="37"/>
      <c r="B26" s="38">
        <v>27</v>
      </c>
      <c r="C26" s="38"/>
      <c r="D26" s="38"/>
      <c r="E26" s="310">
        <v>0</v>
      </c>
      <c r="F26" s="227">
        <v>0</v>
      </c>
      <c r="G26" s="310">
        <v>426916</v>
      </c>
      <c r="H26" s="189">
        <v>370328</v>
      </c>
      <c r="I26" s="189">
        <v>30412</v>
      </c>
      <c r="J26" s="189">
        <v>56741</v>
      </c>
      <c r="K26" s="189">
        <v>13730</v>
      </c>
      <c r="L26" s="189">
        <v>8964</v>
      </c>
      <c r="M26" s="189">
        <v>5941</v>
      </c>
      <c r="N26" s="189">
        <v>3020</v>
      </c>
      <c r="O26" s="189">
        <v>6428</v>
      </c>
      <c r="P26" s="189">
        <v>2883</v>
      </c>
      <c r="Q26" s="189">
        <v>19</v>
      </c>
      <c r="R26" s="189">
        <v>15</v>
      </c>
      <c r="S26" s="189">
        <v>1480</v>
      </c>
      <c r="T26" s="311">
        <v>980</v>
      </c>
      <c r="U26" s="303">
        <v>927857</v>
      </c>
      <c r="V26" s="47"/>
    </row>
    <row r="27" spans="1:22" ht="10.5" customHeight="1" x14ac:dyDescent="0.25">
      <c r="A27" s="40"/>
      <c r="B27" s="24">
        <v>28</v>
      </c>
      <c r="C27" s="24"/>
      <c r="D27" s="24"/>
      <c r="E27" s="308">
        <v>0</v>
      </c>
      <c r="F27" s="226">
        <v>0</v>
      </c>
      <c r="G27" s="308">
        <v>442587</v>
      </c>
      <c r="H27" s="193">
        <v>387154</v>
      </c>
      <c r="I27" s="193">
        <v>33214</v>
      </c>
      <c r="J27" s="193">
        <v>50268</v>
      </c>
      <c r="K27" s="193">
        <v>16133</v>
      </c>
      <c r="L27" s="193">
        <v>10675</v>
      </c>
      <c r="M27" s="193">
        <v>7153</v>
      </c>
      <c r="N27" s="193">
        <v>3994</v>
      </c>
      <c r="O27" s="193">
        <v>7362</v>
      </c>
      <c r="P27" s="193">
        <v>3808</v>
      </c>
      <c r="Q27" s="193">
        <v>13</v>
      </c>
      <c r="R27" s="193">
        <v>14</v>
      </c>
      <c r="S27" s="193">
        <v>1594</v>
      </c>
      <c r="T27" s="312">
        <v>1141</v>
      </c>
      <c r="U27" s="194">
        <v>965110</v>
      </c>
      <c r="V27" s="47"/>
    </row>
    <row r="28" spans="1:22" ht="10.5" customHeight="1" x14ac:dyDescent="0.25">
      <c r="A28" s="37"/>
      <c r="B28" s="38">
        <v>29</v>
      </c>
      <c r="C28" s="38"/>
      <c r="D28" s="38"/>
      <c r="E28" s="310">
        <v>0</v>
      </c>
      <c r="F28" s="227">
        <v>0</v>
      </c>
      <c r="G28" s="310">
        <v>457754</v>
      </c>
      <c r="H28" s="189">
        <v>399554</v>
      </c>
      <c r="I28" s="189">
        <v>35894</v>
      </c>
      <c r="J28" s="189">
        <v>51649</v>
      </c>
      <c r="K28" s="189">
        <v>17789</v>
      </c>
      <c r="L28" s="189">
        <v>11845</v>
      </c>
      <c r="M28" s="189">
        <v>8192</v>
      </c>
      <c r="N28" s="189">
        <v>4712</v>
      </c>
      <c r="O28" s="189">
        <v>7961</v>
      </c>
      <c r="P28" s="189">
        <v>4428</v>
      </c>
      <c r="Q28" s="189">
        <v>36</v>
      </c>
      <c r="R28" s="189">
        <v>21</v>
      </c>
      <c r="S28" s="189">
        <v>1667</v>
      </c>
      <c r="T28" s="313">
        <v>1222</v>
      </c>
      <c r="U28" s="303">
        <v>1002724</v>
      </c>
      <c r="V28" s="47"/>
    </row>
    <row r="29" spans="1:22" ht="10.5" customHeight="1" x14ac:dyDescent="0.25">
      <c r="A29" s="40"/>
      <c r="B29" s="24">
        <v>30</v>
      </c>
      <c r="C29" s="24"/>
      <c r="D29" s="24"/>
      <c r="E29" s="308">
        <v>0</v>
      </c>
      <c r="F29" s="226">
        <v>0</v>
      </c>
      <c r="G29" s="308">
        <v>464754</v>
      </c>
      <c r="H29" s="193">
        <v>409898</v>
      </c>
      <c r="I29" s="193">
        <v>37558</v>
      </c>
      <c r="J29" s="193">
        <v>52181</v>
      </c>
      <c r="K29" s="193">
        <v>18800</v>
      </c>
      <c r="L29" s="193">
        <v>12732</v>
      </c>
      <c r="M29" s="193">
        <v>8894</v>
      </c>
      <c r="N29" s="193">
        <v>5136</v>
      </c>
      <c r="O29" s="193">
        <v>8616</v>
      </c>
      <c r="P29" s="193">
        <v>4948</v>
      </c>
      <c r="Q29" s="193">
        <v>39</v>
      </c>
      <c r="R29" s="193">
        <v>26</v>
      </c>
      <c r="S29" s="193">
        <v>1700</v>
      </c>
      <c r="T29" s="312">
        <v>1213</v>
      </c>
      <c r="U29" s="194">
        <v>1026495</v>
      </c>
      <c r="V29" s="47"/>
    </row>
    <row r="30" spans="1:22" ht="10.5" customHeight="1" x14ac:dyDescent="0.25">
      <c r="A30" s="37"/>
      <c r="B30" s="38">
        <v>31</v>
      </c>
      <c r="C30" s="38"/>
      <c r="D30" s="38"/>
      <c r="E30" s="310">
        <v>0</v>
      </c>
      <c r="F30" s="227">
        <v>0</v>
      </c>
      <c r="G30" s="310">
        <v>472867</v>
      </c>
      <c r="H30" s="189">
        <v>420697</v>
      </c>
      <c r="I30" s="189">
        <v>39203</v>
      </c>
      <c r="J30" s="189">
        <v>55056</v>
      </c>
      <c r="K30" s="189">
        <v>19003</v>
      </c>
      <c r="L30" s="189">
        <v>13070</v>
      </c>
      <c r="M30" s="189">
        <v>9398</v>
      </c>
      <c r="N30" s="189">
        <v>5604</v>
      </c>
      <c r="O30" s="189">
        <v>8947</v>
      </c>
      <c r="P30" s="189">
        <v>5126</v>
      </c>
      <c r="Q30" s="189">
        <v>27</v>
      </c>
      <c r="R30" s="189">
        <v>16</v>
      </c>
      <c r="S30" s="189">
        <v>1834</v>
      </c>
      <c r="T30" s="313">
        <v>1282</v>
      </c>
      <c r="U30" s="303">
        <v>1052130</v>
      </c>
      <c r="V30" s="47"/>
    </row>
    <row r="31" spans="1:22" ht="10.5" customHeight="1" x14ac:dyDescent="0.25">
      <c r="A31" s="40"/>
      <c r="B31" s="24">
        <v>32</v>
      </c>
      <c r="C31" s="24"/>
      <c r="D31" s="24"/>
      <c r="E31" s="308">
        <v>0</v>
      </c>
      <c r="F31" s="226">
        <v>0</v>
      </c>
      <c r="G31" s="308">
        <v>477901</v>
      </c>
      <c r="H31" s="193">
        <v>427225</v>
      </c>
      <c r="I31" s="193">
        <v>40133</v>
      </c>
      <c r="J31" s="193">
        <v>69616</v>
      </c>
      <c r="K31" s="193">
        <v>19666</v>
      </c>
      <c r="L31" s="193">
        <v>13928</v>
      </c>
      <c r="M31" s="193">
        <v>9740</v>
      </c>
      <c r="N31" s="193">
        <v>5931</v>
      </c>
      <c r="O31" s="193">
        <v>9060</v>
      </c>
      <c r="P31" s="193">
        <v>5298</v>
      </c>
      <c r="Q31" s="193">
        <v>47</v>
      </c>
      <c r="R31" s="193">
        <v>37</v>
      </c>
      <c r="S31" s="193">
        <v>1952</v>
      </c>
      <c r="T31" s="312">
        <v>1270</v>
      </c>
      <c r="U31" s="194">
        <v>1081804</v>
      </c>
      <c r="V31" s="47"/>
    </row>
    <row r="32" spans="1:22" ht="10.5" customHeight="1" thickBot="1" x14ac:dyDescent="0.3">
      <c r="A32" s="41"/>
      <c r="B32" s="42">
        <v>33</v>
      </c>
      <c r="C32" s="42"/>
      <c r="D32" s="42"/>
      <c r="E32" s="314">
        <v>0</v>
      </c>
      <c r="F32" s="318">
        <v>0</v>
      </c>
      <c r="G32" s="314">
        <v>490204</v>
      </c>
      <c r="H32" s="233">
        <v>439714</v>
      </c>
      <c r="I32" s="233">
        <v>42117</v>
      </c>
      <c r="J32" s="233">
        <v>58439</v>
      </c>
      <c r="K32" s="233">
        <v>20813</v>
      </c>
      <c r="L32" s="233">
        <v>13956</v>
      </c>
      <c r="M32" s="233">
        <v>10059</v>
      </c>
      <c r="N32" s="233">
        <v>6143</v>
      </c>
      <c r="O32" s="233">
        <v>9180</v>
      </c>
      <c r="P32" s="233">
        <v>5322</v>
      </c>
      <c r="Q32" s="233">
        <v>38</v>
      </c>
      <c r="R32" s="233">
        <v>20</v>
      </c>
      <c r="S32" s="233">
        <v>1977</v>
      </c>
      <c r="T32" s="315">
        <v>1352</v>
      </c>
      <c r="U32" s="304">
        <v>1099334</v>
      </c>
      <c r="V32" s="47"/>
    </row>
    <row r="33" spans="1:22" ht="10.5" customHeight="1" x14ac:dyDescent="0.25">
      <c r="A33" s="40"/>
      <c r="B33" s="24">
        <v>34</v>
      </c>
      <c r="C33" s="24"/>
      <c r="D33" s="24"/>
      <c r="E33" s="308">
        <v>0</v>
      </c>
      <c r="F33" s="226">
        <v>0</v>
      </c>
      <c r="G33" s="308">
        <v>497781</v>
      </c>
      <c r="H33" s="193">
        <v>445482</v>
      </c>
      <c r="I33" s="193">
        <v>42658</v>
      </c>
      <c r="J33" s="193">
        <v>64392</v>
      </c>
      <c r="K33" s="193">
        <v>20760</v>
      </c>
      <c r="L33" s="193">
        <v>13957</v>
      </c>
      <c r="M33" s="193">
        <v>10352</v>
      </c>
      <c r="N33" s="193">
        <v>6019</v>
      </c>
      <c r="O33" s="193">
        <v>9232</v>
      </c>
      <c r="P33" s="193">
        <v>5347</v>
      </c>
      <c r="Q33" s="193">
        <v>36</v>
      </c>
      <c r="R33" s="193">
        <v>18</v>
      </c>
      <c r="S33" s="193">
        <v>2005</v>
      </c>
      <c r="T33" s="309">
        <v>1347</v>
      </c>
      <c r="U33" s="194">
        <v>1119386</v>
      </c>
      <c r="V33" s="47"/>
    </row>
    <row r="34" spans="1:22" ht="10.5" customHeight="1" x14ac:dyDescent="0.25">
      <c r="A34" s="37"/>
      <c r="B34" s="38">
        <v>35</v>
      </c>
      <c r="C34" s="38"/>
      <c r="D34" s="38"/>
      <c r="E34" s="310">
        <v>0</v>
      </c>
      <c r="F34" s="227">
        <v>0</v>
      </c>
      <c r="G34" s="310">
        <v>497267</v>
      </c>
      <c r="H34" s="189">
        <v>448622</v>
      </c>
      <c r="I34" s="189">
        <v>42729</v>
      </c>
      <c r="J34" s="189">
        <v>58657</v>
      </c>
      <c r="K34" s="189">
        <v>20725</v>
      </c>
      <c r="L34" s="189">
        <v>13932</v>
      </c>
      <c r="M34" s="189">
        <v>10380</v>
      </c>
      <c r="N34" s="189">
        <v>6010</v>
      </c>
      <c r="O34" s="189">
        <v>9350</v>
      </c>
      <c r="P34" s="189">
        <v>5386</v>
      </c>
      <c r="Q34" s="189">
        <v>33</v>
      </c>
      <c r="R34" s="189">
        <v>33</v>
      </c>
      <c r="S34" s="189">
        <v>2005</v>
      </c>
      <c r="T34" s="311">
        <v>1404</v>
      </c>
      <c r="U34" s="303">
        <v>1116533</v>
      </c>
      <c r="V34" s="47"/>
    </row>
    <row r="35" spans="1:22" ht="10.5" customHeight="1" x14ac:dyDescent="0.25">
      <c r="A35" s="40"/>
      <c r="B35" s="24">
        <v>36</v>
      </c>
      <c r="C35" s="24"/>
      <c r="D35" s="24"/>
      <c r="E35" s="308">
        <v>0</v>
      </c>
      <c r="F35" s="226">
        <v>0</v>
      </c>
      <c r="G35" s="308">
        <v>494192</v>
      </c>
      <c r="H35" s="193">
        <v>447412</v>
      </c>
      <c r="I35" s="193">
        <v>43121</v>
      </c>
      <c r="J35" s="193">
        <v>59091</v>
      </c>
      <c r="K35" s="193">
        <v>20190</v>
      </c>
      <c r="L35" s="193">
        <v>13778</v>
      </c>
      <c r="M35" s="193">
        <v>10212</v>
      </c>
      <c r="N35" s="193">
        <v>5803</v>
      </c>
      <c r="O35" s="193">
        <v>8852</v>
      </c>
      <c r="P35" s="193">
        <v>5139</v>
      </c>
      <c r="Q35" s="193">
        <v>38</v>
      </c>
      <c r="R35" s="193">
        <v>20</v>
      </c>
      <c r="S35" s="193">
        <v>2010</v>
      </c>
      <c r="T35" s="309">
        <v>1369</v>
      </c>
      <c r="U35" s="194">
        <v>1111227</v>
      </c>
      <c r="V35" s="47"/>
    </row>
    <row r="36" spans="1:22" ht="10.5" customHeight="1" x14ac:dyDescent="0.25">
      <c r="A36" s="37"/>
      <c r="B36" s="38">
        <v>37</v>
      </c>
      <c r="C36" s="38"/>
      <c r="D36" s="38"/>
      <c r="E36" s="310">
        <v>0</v>
      </c>
      <c r="F36" s="227">
        <v>0</v>
      </c>
      <c r="G36" s="310">
        <v>493535</v>
      </c>
      <c r="H36" s="189">
        <v>448246</v>
      </c>
      <c r="I36" s="189">
        <v>42582</v>
      </c>
      <c r="J36" s="189">
        <v>61076</v>
      </c>
      <c r="K36" s="189">
        <v>20179</v>
      </c>
      <c r="L36" s="189">
        <v>13722</v>
      </c>
      <c r="M36" s="189">
        <v>10534</v>
      </c>
      <c r="N36" s="189">
        <v>5833</v>
      </c>
      <c r="O36" s="189">
        <v>8782</v>
      </c>
      <c r="P36" s="189">
        <v>5134</v>
      </c>
      <c r="Q36" s="189">
        <v>36</v>
      </c>
      <c r="R36" s="189">
        <v>18</v>
      </c>
      <c r="S36" s="189">
        <v>1971</v>
      </c>
      <c r="T36" s="311">
        <v>1294</v>
      </c>
      <c r="U36" s="303">
        <v>1112942</v>
      </c>
      <c r="V36" s="47"/>
    </row>
    <row r="37" spans="1:22" ht="10.5" customHeight="1" x14ac:dyDescent="0.25">
      <c r="A37" s="40"/>
      <c r="B37" s="24">
        <v>38</v>
      </c>
      <c r="C37" s="24"/>
      <c r="D37" s="24"/>
      <c r="E37" s="308">
        <v>0</v>
      </c>
      <c r="F37" s="226">
        <v>0</v>
      </c>
      <c r="G37" s="308">
        <v>480416</v>
      </c>
      <c r="H37" s="193">
        <v>437701</v>
      </c>
      <c r="I37" s="193">
        <v>42317</v>
      </c>
      <c r="J37" s="193">
        <v>59176</v>
      </c>
      <c r="K37" s="193">
        <v>19922</v>
      </c>
      <c r="L37" s="193">
        <v>13239</v>
      </c>
      <c r="M37" s="193">
        <v>9749</v>
      </c>
      <c r="N37" s="193">
        <v>5550</v>
      </c>
      <c r="O37" s="193">
        <v>8488</v>
      </c>
      <c r="P37" s="193">
        <v>4758</v>
      </c>
      <c r="Q37" s="193">
        <v>25</v>
      </c>
      <c r="R37" s="193">
        <v>22</v>
      </c>
      <c r="S37" s="193">
        <v>1957</v>
      </c>
      <c r="T37" s="309">
        <v>1318</v>
      </c>
      <c r="U37" s="194">
        <v>1084638</v>
      </c>
      <c r="V37" s="47"/>
    </row>
    <row r="38" spans="1:22" ht="10.5" customHeight="1" x14ac:dyDescent="0.25">
      <c r="A38" s="37"/>
      <c r="B38" s="38">
        <v>39</v>
      </c>
      <c r="C38" s="38"/>
      <c r="D38" s="38"/>
      <c r="E38" s="310">
        <v>0</v>
      </c>
      <c r="F38" s="227">
        <v>0</v>
      </c>
      <c r="G38" s="310">
        <v>481071</v>
      </c>
      <c r="H38" s="189">
        <v>442519</v>
      </c>
      <c r="I38" s="189">
        <v>43163</v>
      </c>
      <c r="J38" s="189">
        <v>62172</v>
      </c>
      <c r="K38" s="189">
        <v>19382</v>
      </c>
      <c r="L38" s="189">
        <v>13697</v>
      </c>
      <c r="M38" s="189">
        <v>9602</v>
      </c>
      <c r="N38" s="189">
        <v>5649</v>
      </c>
      <c r="O38" s="189">
        <v>8292</v>
      </c>
      <c r="P38" s="189">
        <v>4893</v>
      </c>
      <c r="Q38" s="189">
        <v>38</v>
      </c>
      <c r="R38" s="189">
        <v>23</v>
      </c>
      <c r="S38" s="189">
        <v>1973</v>
      </c>
      <c r="T38" s="311">
        <v>1330</v>
      </c>
      <c r="U38" s="303">
        <v>1093804</v>
      </c>
      <c r="V38" s="47"/>
    </row>
    <row r="39" spans="1:22" ht="10.5" customHeight="1" x14ac:dyDescent="0.25">
      <c r="A39" s="40"/>
      <c r="B39" s="24">
        <v>40</v>
      </c>
      <c r="C39" s="24"/>
      <c r="D39" s="24"/>
      <c r="E39" s="308">
        <v>0</v>
      </c>
      <c r="F39" s="226">
        <v>0</v>
      </c>
      <c r="G39" s="308">
        <v>483346</v>
      </c>
      <c r="H39" s="193">
        <v>443775</v>
      </c>
      <c r="I39" s="193">
        <v>71912</v>
      </c>
      <c r="J39" s="193">
        <v>62216</v>
      </c>
      <c r="K39" s="193">
        <v>19371</v>
      </c>
      <c r="L39" s="193">
        <v>13796</v>
      </c>
      <c r="M39" s="193">
        <v>9884</v>
      </c>
      <c r="N39" s="193">
        <v>5721</v>
      </c>
      <c r="O39" s="193">
        <v>8180</v>
      </c>
      <c r="P39" s="193">
        <v>4780</v>
      </c>
      <c r="Q39" s="193">
        <v>313</v>
      </c>
      <c r="R39" s="193">
        <v>26</v>
      </c>
      <c r="S39" s="193">
        <v>2044</v>
      </c>
      <c r="T39" s="309">
        <v>1346</v>
      </c>
      <c r="U39" s="194">
        <v>1126710</v>
      </c>
      <c r="V39" s="47"/>
    </row>
    <row r="40" spans="1:22" ht="10.5" customHeight="1" x14ac:dyDescent="0.25">
      <c r="A40" s="37"/>
      <c r="B40" s="38">
        <v>41</v>
      </c>
      <c r="C40" s="38"/>
      <c r="D40" s="38"/>
      <c r="E40" s="310">
        <v>0</v>
      </c>
      <c r="F40" s="227">
        <v>0</v>
      </c>
      <c r="G40" s="310">
        <v>482751</v>
      </c>
      <c r="H40" s="189">
        <v>441878</v>
      </c>
      <c r="I40" s="189">
        <v>42904</v>
      </c>
      <c r="J40" s="189">
        <v>61209</v>
      </c>
      <c r="K40" s="189">
        <v>18935</v>
      </c>
      <c r="L40" s="189">
        <v>13134</v>
      </c>
      <c r="M40" s="189">
        <v>9489</v>
      </c>
      <c r="N40" s="189">
        <v>5565</v>
      </c>
      <c r="O40" s="189">
        <v>7814</v>
      </c>
      <c r="P40" s="189">
        <v>4689</v>
      </c>
      <c r="Q40" s="189">
        <v>30</v>
      </c>
      <c r="R40" s="189">
        <v>12</v>
      </c>
      <c r="S40" s="189">
        <v>8160</v>
      </c>
      <c r="T40" s="311">
        <v>1312</v>
      </c>
      <c r="U40" s="303">
        <v>1097882</v>
      </c>
      <c r="V40" s="47"/>
    </row>
    <row r="41" spans="1:22" ht="10.5" customHeight="1" x14ac:dyDescent="0.25">
      <c r="A41" s="40"/>
      <c r="B41" s="24">
        <v>42</v>
      </c>
      <c r="C41" s="24"/>
      <c r="D41" s="24"/>
      <c r="E41" s="308">
        <v>0</v>
      </c>
      <c r="F41" s="226">
        <v>0</v>
      </c>
      <c r="G41" s="308">
        <v>489466</v>
      </c>
      <c r="H41" s="193">
        <v>451625</v>
      </c>
      <c r="I41" s="193">
        <v>43740</v>
      </c>
      <c r="J41" s="193">
        <v>64135</v>
      </c>
      <c r="K41" s="193">
        <v>18748</v>
      </c>
      <c r="L41" s="193">
        <v>13048</v>
      </c>
      <c r="M41" s="193">
        <v>9508</v>
      </c>
      <c r="N41" s="193">
        <v>5508</v>
      </c>
      <c r="O41" s="193">
        <v>7849</v>
      </c>
      <c r="P41" s="193">
        <v>4672</v>
      </c>
      <c r="Q41" s="193">
        <v>27</v>
      </c>
      <c r="R41" s="193">
        <v>16</v>
      </c>
      <c r="S41" s="193">
        <v>2002</v>
      </c>
      <c r="T41" s="309">
        <v>1326</v>
      </c>
      <c r="U41" s="194">
        <v>1111670</v>
      </c>
      <c r="V41" s="47"/>
    </row>
    <row r="42" spans="1:22" ht="10.5" customHeight="1" x14ac:dyDescent="0.25">
      <c r="A42" s="37"/>
      <c r="B42" s="38">
        <v>43</v>
      </c>
      <c r="C42" s="38"/>
      <c r="D42" s="38"/>
      <c r="E42" s="310">
        <v>0</v>
      </c>
      <c r="F42" s="227">
        <v>0</v>
      </c>
      <c r="G42" s="310">
        <v>499906</v>
      </c>
      <c r="H42" s="189">
        <v>457073</v>
      </c>
      <c r="I42" s="189">
        <v>43723</v>
      </c>
      <c r="J42" s="189">
        <v>63640</v>
      </c>
      <c r="K42" s="189">
        <v>18761</v>
      </c>
      <c r="L42" s="189">
        <v>13067</v>
      </c>
      <c r="M42" s="189">
        <v>9642</v>
      </c>
      <c r="N42" s="189">
        <v>5820</v>
      </c>
      <c r="O42" s="189">
        <v>7869</v>
      </c>
      <c r="P42" s="189">
        <v>4748</v>
      </c>
      <c r="Q42" s="189">
        <v>33</v>
      </c>
      <c r="R42" s="189">
        <v>20</v>
      </c>
      <c r="S42" s="189">
        <v>2239</v>
      </c>
      <c r="T42" s="311">
        <v>1481</v>
      </c>
      <c r="U42" s="303">
        <v>1128022</v>
      </c>
      <c r="V42" s="47"/>
    </row>
    <row r="43" spans="1:22" ht="10.5" customHeight="1" x14ac:dyDescent="0.25">
      <c r="A43" s="40"/>
      <c r="B43" s="24">
        <v>44</v>
      </c>
      <c r="C43" s="24"/>
      <c r="D43" s="24"/>
      <c r="E43" s="308">
        <v>0</v>
      </c>
      <c r="F43" s="226">
        <v>0</v>
      </c>
      <c r="G43" s="308">
        <v>490549</v>
      </c>
      <c r="H43" s="193">
        <v>450398</v>
      </c>
      <c r="I43" s="193">
        <v>43104</v>
      </c>
      <c r="J43" s="193">
        <v>62735</v>
      </c>
      <c r="K43" s="193">
        <v>18766</v>
      </c>
      <c r="L43" s="193">
        <v>13186</v>
      </c>
      <c r="M43" s="193">
        <v>9425</v>
      </c>
      <c r="N43" s="193">
        <v>5640</v>
      </c>
      <c r="O43" s="193">
        <v>7717</v>
      </c>
      <c r="P43" s="193">
        <v>4624</v>
      </c>
      <c r="Q43" s="193">
        <v>39</v>
      </c>
      <c r="R43" s="193">
        <v>17</v>
      </c>
      <c r="S43" s="193">
        <v>2197</v>
      </c>
      <c r="T43" s="309">
        <v>1489</v>
      </c>
      <c r="U43" s="194">
        <v>1109886</v>
      </c>
      <c r="V43" s="47"/>
    </row>
    <row r="44" spans="1:22" ht="10.5" customHeight="1" x14ac:dyDescent="0.25">
      <c r="A44" s="37"/>
      <c r="B44" s="38">
        <v>45</v>
      </c>
      <c r="C44" s="38"/>
      <c r="D44" s="38"/>
      <c r="E44" s="310">
        <v>0</v>
      </c>
      <c r="F44" s="227">
        <v>0</v>
      </c>
      <c r="G44" s="310">
        <v>491559</v>
      </c>
      <c r="H44" s="189">
        <v>442287</v>
      </c>
      <c r="I44" s="189">
        <v>42526</v>
      </c>
      <c r="J44" s="189">
        <v>62662</v>
      </c>
      <c r="K44" s="189">
        <v>18442</v>
      </c>
      <c r="L44" s="189">
        <v>13148</v>
      </c>
      <c r="M44" s="189">
        <v>9039</v>
      </c>
      <c r="N44" s="189">
        <v>5421</v>
      </c>
      <c r="O44" s="189">
        <v>7514</v>
      </c>
      <c r="P44" s="189">
        <v>4699</v>
      </c>
      <c r="Q44" s="189">
        <v>28</v>
      </c>
      <c r="R44" s="189">
        <v>15</v>
      </c>
      <c r="S44" s="189">
        <v>2106</v>
      </c>
      <c r="T44" s="311">
        <v>1465</v>
      </c>
      <c r="U44" s="303">
        <v>1100911</v>
      </c>
      <c r="V44" s="47"/>
    </row>
    <row r="45" spans="1:22" ht="10.5" customHeight="1" x14ac:dyDescent="0.25">
      <c r="A45" s="40"/>
      <c r="B45" s="24">
        <v>46</v>
      </c>
      <c r="C45" s="24"/>
      <c r="D45" s="24"/>
      <c r="E45" s="308">
        <v>0</v>
      </c>
      <c r="F45" s="226">
        <v>0</v>
      </c>
      <c r="G45" s="308">
        <v>535002</v>
      </c>
      <c r="H45" s="193">
        <v>435750</v>
      </c>
      <c r="I45" s="193">
        <v>41121</v>
      </c>
      <c r="J45" s="193">
        <v>60651</v>
      </c>
      <c r="K45" s="193">
        <v>17494</v>
      </c>
      <c r="L45" s="193">
        <v>12755</v>
      </c>
      <c r="M45" s="193">
        <v>8909</v>
      </c>
      <c r="N45" s="193">
        <v>5373</v>
      </c>
      <c r="O45" s="193">
        <v>6989</v>
      </c>
      <c r="P45" s="193">
        <v>4347</v>
      </c>
      <c r="Q45" s="193">
        <v>24</v>
      </c>
      <c r="R45" s="193">
        <v>17</v>
      </c>
      <c r="S45" s="193">
        <v>2078</v>
      </c>
      <c r="T45" s="309">
        <v>1417</v>
      </c>
      <c r="U45" s="194">
        <v>1131927</v>
      </c>
      <c r="V45" s="47"/>
    </row>
    <row r="46" spans="1:22" ht="10.5" customHeight="1" x14ac:dyDescent="0.25">
      <c r="A46" s="37"/>
      <c r="B46" s="38">
        <v>47</v>
      </c>
      <c r="C46" s="38"/>
      <c r="D46" s="38"/>
      <c r="E46" s="310">
        <v>0</v>
      </c>
      <c r="F46" s="227">
        <v>0</v>
      </c>
      <c r="G46" s="310">
        <v>464373</v>
      </c>
      <c r="H46" s="189">
        <v>411897</v>
      </c>
      <c r="I46" s="189">
        <v>42012</v>
      </c>
      <c r="J46" s="189">
        <v>59213</v>
      </c>
      <c r="K46" s="189">
        <v>16577</v>
      </c>
      <c r="L46" s="189">
        <v>11975</v>
      </c>
      <c r="M46" s="189">
        <v>8500</v>
      </c>
      <c r="N46" s="189">
        <v>4982</v>
      </c>
      <c r="O46" s="189">
        <v>6725</v>
      </c>
      <c r="P46" s="189">
        <v>4045</v>
      </c>
      <c r="Q46" s="189">
        <v>21</v>
      </c>
      <c r="R46" s="189">
        <v>15</v>
      </c>
      <c r="S46" s="189">
        <v>1944</v>
      </c>
      <c r="T46" s="311">
        <v>1482</v>
      </c>
      <c r="U46" s="303">
        <v>1033761</v>
      </c>
      <c r="V46" s="47"/>
    </row>
    <row r="47" spans="1:22" ht="10.5" customHeight="1" x14ac:dyDescent="0.25">
      <c r="A47" s="40"/>
      <c r="B47" s="24">
        <v>48</v>
      </c>
      <c r="C47" s="24"/>
      <c r="D47" s="24"/>
      <c r="E47" s="308">
        <v>0</v>
      </c>
      <c r="F47" s="226">
        <v>0</v>
      </c>
      <c r="G47" s="308">
        <v>439773</v>
      </c>
      <c r="H47" s="193">
        <v>400964</v>
      </c>
      <c r="I47" s="193">
        <v>38541</v>
      </c>
      <c r="J47" s="193">
        <v>57117</v>
      </c>
      <c r="K47" s="193">
        <v>16142</v>
      </c>
      <c r="L47" s="193">
        <v>11825</v>
      </c>
      <c r="M47" s="193">
        <v>8325</v>
      </c>
      <c r="N47" s="193">
        <v>4953</v>
      </c>
      <c r="O47" s="193">
        <v>6453</v>
      </c>
      <c r="P47" s="193">
        <v>4081</v>
      </c>
      <c r="Q47" s="193">
        <v>25</v>
      </c>
      <c r="R47" s="193">
        <v>17</v>
      </c>
      <c r="S47" s="193">
        <v>2011</v>
      </c>
      <c r="T47" s="309">
        <v>1432</v>
      </c>
      <c r="U47" s="194">
        <v>991659</v>
      </c>
      <c r="V47" s="47"/>
    </row>
    <row r="48" spans="1:22" ht="10.5" customHeight="1" x14ac:dyDescent="0.25">
      <c r="A48" s="37"/>
      <c r="B48" s="38">
        <v>49</v>
      </c>
      <c r="C48" s="38"/>
      <c r="D48" s="38"/>
      <c r="E48" s="310">
        <v>0</v>
      </c>
      <c r="F48" s="227">
        <v>0</v>
      </c>
      <c r="G48" s="310">
        <v>426402</v>
      </c>
      <c r="H48" s="189">
        <v>392775</v>
      </c>
      <c r="I48" s="189">
        <v>37284</v>
      </c>
      <c r="J48" s="189">
        <v>55818</v>
      </c>
      <c r="K48" s="189">
        <v>15246</v>
      </c>
      <c r="L48" s="189">
        <v>11660</v>
      </c>
      <c r="M48" s="189">
        <v>8022</v>
      </c>
      <c r="N48" s="189">
        <v>5082</v>
      </c>
      <c r="O48" s="189">
        <v>6183</v>
      </c>
      <c r="P48" s="189">
        <v>3917</v>
      </c>
      <c r="Q48" s="189">
        <v>28</v>
      </c>
      <c r="R48" s="189">
        <v>13</v>
      </c>
      <c r="S48" s="189">
        <v>1950</v>
      </c>
      <c r="T48" s="311">
        <v>1473</v>
      </c>
      <c r="U48" s="303">
        <v>965853</v>
      </c>
      <c r="V48" s="47"/>
    </row>
    <row r="49" spans="1:22" ht="10.5" customHeight="1" x14ac:dyDescent="0.25">
      <c r="A49" s="40"/>
      <c r="B49" s="24">
        <v>50</v>
      </c>
      <c r="C49" s="24"/>
      <c r="D49" s="24"/>
      <c r="E49" s="308">
        <v>0</v>
      </c>
      <c r="F49" s="226">
        <v>0</v>
      </c>
      <c r="G49" s="308">
        <v>412404</v>
      </c>
      <c r="H49" s="193">
        <v>381691</v>
      </c>
      <c r="I49" s="193">
        <v>35865</v>
      </c>
      <c r="J49" s="193">
        <v>53966</v>
      </c>
      <c r="K49" s="193">
        <v>14671</v>
      </c>
      <c r="L49" s="193">
        <v>11236</v>
      </c>
      <c r="M49" s="193">
        <v>7587</v>
      </c>
      <c r="N49" s="193">
        <v>4733</v>
      </c>
      <c r="O49" s="193">
        <v>5788</v>
      </c>
      <c r="P49" s="193">
        <v>3730</v>
      </c>
      <c r="Q49" s="193">
        <v>27</v>
      </c>
      <c r="R49" s="193">
        <v>20</v>
      </c>
      <c r="S49" s="193">
        <v>1858</v>
      </c>
      <c r="T49" s="309">
        <v>1459</v>
      </c>
      <c r="U49" s="194">
        <v>935035</v>
      </c>
      <c r="V49" s="47"/>
    </row>
    <row r="50" spans="1:22" ht="10.5" customHeight="1" x14ac:dyDescent="0.25">
      <c r="A50" s="37"/>
      <c r="B50" s="38">
        <v>51</v>
      </c>
      <c r="C50" s="38"/>
      <c r="D50" s="38"/>
      <c r="E50" s="310">
        <v>0</v>
      </c>
      <c r="F50" s="227">
        <v>0</v>
      </c>
      <c r="G50" s="310">
        <v>412108</v>
      </c>
      <c r="H50" s="189">
        <v>377512</v>
      </c>
      <c r="I50" s="189">
        <v>34989</v>
      </c>
      <c r="J50" s="189">
        <v>53772</v>
      </c>
      <c r="K50" s="189">
        <v>14390</v>
      </c>
      <c r="L50" s="189">
        <v>11118</v>
      </c>
      <c r="M50" s="189">
        <v>7623</v>
      </c>
      <c r="N50" s="189">
        <v>4730</v>
      </c>
      <c r="O50" s="189">
        <v>5657</v>
      </c>
      <c r="P50" s="189">
        <v>3752</v>
      </c>
      <c r="Q50" s="189">
        <v>25</v>
      </c>
      <c r="R50" s="189">
        <v>13</v>
      </c>
      <c r="S50" s="189">
        <v>1840</v>
      </c>
      <c r="T50" s="311">
        <v>1410</v>
      </c>
      <c r="U50" s="303">
        <v>928939</v>
      </c>
      <c r="V50" s="47"/>
    </row>
    <row r="51" spans="1:22" ht="10.5" customHeight="1" x14ac:dyDescent="0.25">
      <c r="A51" s="40"/>
      <c r="B51" s="24">
        <v>52</v>
      </c>
      <c r="C51" s="24"/>
      <c r="D51" s="24"/>
      <c r="E51" s="308">
        <v>0</v>
      </c>
      <c r="F51" s="226">
        <v>0</v>
      </c>
      <c r="G51" s="308">
        <v>405757</v>
      </c>
      <c r="H51" s="193">
        <v>366793</v>
      </c>
      <c r="I51" s="193">
        <v>33901</v>
      </c>
      <c r="J51" s="193">
        <v>53111</v>
      </c>
      <c r="K51" s="193">
        <v>14416</v>
      </c>
      <c r="L51" s="193">
        <v>11403</v>
      </c>
      <c r="M51" s="193">
        <v>7494</v>
      </c>
      <c r="N51" s="193">
        <v>4717</v>
      </c>
      <c r="O51" s="193">
        <v>5528</v>
      </c>
      <c r="P51" s="193">
        <v>3652</v>
      </c>
      <c r="Q51" s="193">
        <v>20</v>
      </c>
      <c r="R51" s="193">
        <v>16</v>
      </c>
      <c r="S51" s="193">
        <v>1865</v>
      </c>
      <c r="T51" s="309">
        <v>1399</v>
      </c>
      <c r="U51" s="194">
        <v>910072</v>
      </c>
      <c r="V51" s="47"/>
    </row>
    <row r="52" spans="1:22" ht="10.5" customHeight="1" x14ac:dyDescent="0.25">
      <c r="A52" s="37"/>
      <c r="B52" s="38">
        <v>53</v>
      </c>
      <c r="C52" s="38"/>
      <c r="D52" s="38"/>
      <c r="E52" s="310">
        <v>0</v>
      </c>
      <c r="F52" s="227">
        <v>0</v>
      </c>
      <c r="G52" s="310">
        <v>397761</v>
      </c>
      <c r="H52" s="189">
        <v>345422</v>
      </c>
      <c r="I52" s="189">
        <v>33794</v>
      </c>
      <c r="J52" s="189">
        <v>50702</v>
      </c>
      <c r="K52" s="189">
        <v>13953</v>
      </c>
      <c r="L52" s="189">
        <v>11088</v>
      </c>
      <c r="M52" s="189">
        <v>7428</v>
      </c>
      <c r="N52" s="189">
        <v>4663</v>
      </c>
      <c r="O52" s="189">
        <v>5479</v>
      </c>
      <c r="P52" s="189">
        <v>3523</v>
      </c>
      <c r="Q52" s="189">
        <v>27</v>
      </c>
      <c r="R52" s="189">
        <v>8</v>
      </c>
      <c r="S52" s="189">
        <v>1878</v>
      </c>
      <c r="T52" s="311">
        <v>1551</v>
      </c>
      <c r="U52" s="303">
        <v>877277</v>
      </c>
      <c r="V52" s="47"/>
    </row>
    <row r="53" spans="1:22" ht="10.5" customHeight="1" x14ac:dyDescent="0.25">
      <c r="A53" s="40"/>
      <c r="B53" s="24">
        <v>54</v>
      </c>
      <c r="C53" s="24"/>
      <c r="D53" s="24"/>
      <c r="E53" s="308">
        <v>0</v>
      </c>
      <c r="F53" s="226">
        <v>0</v>
      </c>
      <c r="G53" s="308">
        <v>388668</v>
      </c>
      <c r="H53" s="193">
        <v>340422</v>
      </c>
      <c r="I53" s="193">
        <v>32306</v>
      </c>
      <c r="J53" s="193">
        <v>48482</v>
      </c>
      <c r="K53" s="193">
        <v>13379</v>
      </c>
      <c r="L53" s="193">
        <v>11205</v>
      </c>
      <c r="M53" s="193">
        <v>7314</v>
      </c>
      <c r="N53" s="193">
        <v>4483</v>
      </c>
      <c r="O53" s="193">
        <v>5177</v>
      </c>
      <c r="P53" s="193">
        <v>3339</v>
      </c>
      <c r="Q53" s="193">
        <v>29</v>
      </c>
      <c r="R53" s="193">
        <v>19</v>
      </c>
      <c r="S53" s="193">
        <v>1926</v>
      </c>
      <c r="T53" s="309">
        <v>1499</v>
      </c>
      <c r="U53" s="194">
        <v>858248</v>
      </c>
      <c r="V53" s="47"/>
    </row>
    <row r="54" spans="1:22" ht="10.5" customHeight="1" x14ac:dyDescent="0.25">
      <c r="A54" s="37"/>
      <c r="B54" s="38">
        <v>55</v>
      </c>
      <c r="C54" s="38"/>
      <c r="D54" s="38"/>
      <c r="E54" s="310">
        <v>0</v>
      </c>
      <c r="F54" s="227">
        <v>0</v>
      </c>
      <c r="G54" s="310">
        <v>514973</v>
      </c>
      <c r="H54" s="189">
        <v>406324</v>
      </c>
      <c r="I54" s="189">
        <v>31281</v>
      </c>
      <c r="J54" s="189">
        <v>45843</v>
      </c>
      <c r="K54" s="189">
        <v>13284</v>
      </c>
      <c r="L54" s="189">
        <v>11353</v>
      </c>
      <c r="M54" s="189">
        <v>7097</v>
      </c>
      <c r="N54" s="189">
        <v>4340</v>
      </c>
      <c r="O54" s="189">
        <v>5108</v>
      </c>
      <c r="P54" s="189">
        <v>3203</v>
      </c>
      <c r="Q54" s="189">
        <v>22</v>
      </c>
      <c r="R54" s="189">
        <v>19</v>
      </c>
      <c r="S54" s="189">
        <v>1827</v>
      </c>
      <c r="T54" s="311">
        <v>1449</v>
      </c>
      <c r="U54" s="303">
        <v>1046123</v>
      </c>
      <c r="V54" s="47"/>
    </row>
    <row r="55" spans="1:22" ht="10.5" customHeight="1" x14ac:dyDescent="0.25">
      <c r="A55" s="40"/>
      <c r="B55" s="24">
        <v>56</v>
      </c>
      <c r="C55" s="24"/>
      <c r="D55" s="24"/>
      <c r="E55" s="308">
        <v>0</v>
      </c>
      <c r="F55" s="226">
        <v>0</v>
      </c>
      <c r="G55" s="308">
        <v>346659</v>
      </c>
      <c r="H55" s="193">
        <v>305567</v>
      </c>
      <c r="I55" s="193">
        <v>30224</v>
      </c>
      <c r="J55" s="193">
        <v>42772</v>
      </c>
      <c r="K55" s="193">
        <v>12918</v>
      </c>
      <c r="L55" s="193">
        <v>10812</v>
      </c>
      <c r="M55" s="193">
        <v>6491</v>
      </c>
      <c r="N55" s="193">
        <v>3971</v>
      </c>
      <c r="O55" s="193">
        <v>4858</v>
      </c>
      <c r="P55" s="193">
        <v>2960</v>
      </c>
      <c r="Q55" s="193">
        <v>18</v>
      </c>
      <c r="R55" s="193">
        <v>7</v>
      </c>
      <c r="S55" s="193">
        <v>1832</v>
      </c>
      <c r="T55" s="309">
        <v>1557</v>
      </c>
      <c r="U55" s="194">
        <v>770646</v>
      </c>
      <c r="V55" s="47"/>
    </row>
    <row r="56" spans="1:22" ht="10.5" customHeight="1" x14ac:dyDescent="0.25">
      <c r="A56" s="37"/>
      <c r="B56" s="38">
        <v>57</v>
      </c>
      <c r="C56" s="38"/>
      <c r="D56" s="38"/>
      <c r="E56" s="310">
        <v>0</v>
      </c>
      <c r="F56" s="227">
        <v>0</v>
      </c>
      <c r="G56" s="310">
        <v>333720</v>
      </c>
      <c r="H56" s="189">
        <v>298249</v>
      </c>
      <c r="I56" s="189">
        <v>29648</v>
      </c>
      <c r="J56" s="189">
        <v>41604</v>
      </c>
      <c r="K56" s="189">
        <v>12762</v>
      </c>
      <c r="L56" s="189">
        <v>10479</v>
      </c>
      <c r="M56" s="189">
        <v>6353</v>
      </c>
      <c r="N56" s="189">
        <v>3836</v>
      </c>
      <c r="O56" s="189">
        <v>4811</v>
      </c>
      <c r="P56" s="189">
        <v>2894</v>
      </c>
      <c r="Q56" s="189">
        <v>19</v>
      </c>
      <c r="R56" s="189">
        <v>25</v>
      </c>
      <c r="S56" s="189">
        <v>1893</v>
      </c>
      <c r="T56" s="311">
        <v>1408</v>
      </c>
      <c r="U56" s="303">
        <v>747701</v>
      </c>
      <c r="V56" s="47"/>
    </row>
    <row r="57" spans="1:22" ht="10.5" customHeight="1" x14ac:dyDescent="0.25">
      <c r="A57" s="40"/>
      <c r="B57" s="24">
        <v>58</v>
      </c>
      <c r="C57" s="24"/>
      <c r="D57" s="24"/>
      <c r="E57" s="308">
        <v>0</v>
      </c>
      <c r="F57" s="226">
        <v>0</v>
      </c>
      <c r="G57" s="308">
        <v>313656</v>
      </c>
      <c r="H57" s="193">
        <v>274692</v>
      </c>
      <c r="I57" s="193">
        <v>29606</v>
      </c>
      <c r="J57" s="193">
        <v>38021</v>
      </c>
      <c r="K57" s="193">
        <v>11836</v>
      </c>
      <c r="L57" s="193">
        <v>9914</v>
      </c>
      <c r="M57" s="193">
        <v>5865</v>
      </c>
      <c r="N57" s="193">
        <v>3501</v>
      </c>
      <c r="O57" s="193">
        <v>4331</v>
      </c>
      <c r="P57" s="193">
        <v>2699</v>
      </c>
      <c r="Q57" s="193">
        <v>22</v>
      </c>
      <c r="R57" s="193">
        <v>15</v>
      </c>
      <c r="S57" s="193">
        <v>1770</v>
      </c>
      <c r="T57" s="309">
        <v>1321</v>
      </c>
      <c r="U57" s="194">
        <v>697249</v>
      </c>
      <c r="V57" s="47"/>
    </row>
    <row r="58" spans="1:22" ht="10.5" customHeight="1" x14ac:dyDescent="0.25">
      <c r="A58" s="37"/>
      <c r="B58" s="38">
        <v>59</v>
      </c>
      <c r="C58" s="38"/>
      <c r="D58" s="38"/>
      <c r="E58" s="310">
        <v>0</v>
      </c>
      <c r="F58" s="227">
        <v>0</v>
      </c>
      <c r="G58" s="310">
        <v>290270</v>
      </c>
      <c r="H58" s="189">
        <v>253959</v>
      </c>
      <c r="I58" s="189">
        <v>26513</v>
      </c>
      <c r="J58" s="189">
        <v>33783</v>
      </c>
      <c r="K58" s="189">
        <v>11303</v>
      </c>
      <c r="L58" s="189">
        <v>9082</v>
      </c>
      <c r="M58" s="189">
        <v>5401</v>
      </c>
      <c r="N58" s="189">
        <v>3189</v>
      </c>
      <c r="O58" s="189">
        <v>3901</v>
      </c>
      <c r="P58" s="189">
        <v>2536</v>
      </c>
      <c r="Q58" s="189">
        <v>18</v>
      </c>
      <c r="R58" s="189">
        <v>22</v>
      </c>
      <c r="S58" s="189">
        <v>1671</v>
      </c>
      <c r="T58" s="311">
        <v>1200</v>
      </c>
      <c r="U58" s="303">
        <v>642848</v>
      </c>
      <c r="V58" s="47"/>
    </row>
    <row r="59" spans="1:22" ht="10.5" customHeight="1" x14ac:dyDescent="0.25">
      <c r="A59" s="40"/>
      <c r="B59" s="24">
        <v>60</v>
      </c>
      <c r="C59" s="24"/>
      <c r="D59" s="24"/>
      <c r="E59" s="308">
        <v>0</v>
      </c>
      <c r="F59" s="226">
        <v>0</v>
      </c>
      <c r="G59" s="308">
        <v>286989</v>
      </c>
      <c r="H59" s="193">
        <v>253320</v>
      </c>
      <c r="I59" s="193">
        <v>25936</v>
      </c>
      <c r="J59" s="193">
        <v>32450</v>
      </c>
      <c r="K59" s="193">
        <v>11001</v>
      </c>
      <c r="L59" s="193">
        <v>8677</v>
      </c>
      <c r="M59" s="193">
        <v>5331</v>
      </c>
      <c r="N59" s="193">
        <v>2991</v>
      </c>
      <c r="O59" s="193">
        <v>3685</v>
      </c>
      <c r="P59" s="193">
        <v>2353</v>
      </c>
      <c r="Q59" s="193">
        <v>20</v>
      </c>
      <c r="R59" s="193">
        <v>5</v>
      </c>
      <c r="S59" s="193">
        <v>1674</v>
      </c>
      <c r="T59" s="309">
        <v>1231</v>
      </c>
      <c r="U59" s="194">
        <v>635663</v>
      </c>
      <c r="V59" s="47"/>
    </row>
    <row r="60" spans="1:22" ht="10.5" customHeight="1" x14ac:dyDescent="0.25">
      <c r="A60" s="37"/>
      <c r="B60" s="38">
        <v>61</v>
      </c>
      <c r="C60" s="38"/>
      <c r="D60" s="38"/>
      <c r="E60" s="310">
        <v>0</v>
      </c>
      <c r="F60" s="227">
        <v>0</v>
      </c>
      <c r="G60" s="310">
        <v>246548</v>
      </c>
      <c r="H60" s="189">
        <v>213187</v>
      </c>
      <c r="I60" s="189">
        <v>24183</v>
      </c>
      <c r="J60" s="189">
        <v>28664</v>
      </c>
      <c r="K60" s="189">
        <v>10204</v>
      </c>
      <c r="L60" s="189">
        <v>7888</v>
      </c>
      <c r="M60" s="189">
        <v>4934</v>
      </c>
      <c r="N60" s="189">
        <v>2754</v>
      </c>
      <c r="O60" s="189">
        <v>3527</v>
      </c>
      <c r="P60" s="189">
        <v>2037</v>
      </c>
      <c r="Q60" s="189">
        <v>19</v>
      </c>
      <c r="R60" s="189">
        <v>9</v>
      </c>
      <c r="S60" s="189">
        <v>1635</v>
      </c>
      <c r="T60" s="311">
        <v>1097</v>
      </c>
      <c r="U60" s="303">
        <v>546686</v>
      </c>
      <c r="V60" s="47"/>
    </row>
    <row r="61" spans="1:22" ht="10.5" customHeight="1" x14ac:dyDescent="0.25">
      <c r="A61" s="40"/>
      <c r="B61" s="24">
        <v>62</v>
      </c>
      <c r="C61" s="24"/>
      <c r="D61" s="24"/>
      <c r="E61" s="308">
        <v>0</v>
      </c>
      <c r="F61" s="226">
        <v>0</v>
      </c>
      <c r="G61" s="308">
        <v>230153</v>
      </c>
      <c r="H61" s="193">
        <v>198186</v>
      </c>
      <c r="I61" s="193">
        <v>23736</v>
      </c>
      <c r="J61" s="193">
        <v>35056</v>
      </c>
      <c r="K61" s="193">
        <v>9891</v>
      </c>
      <c r="L61" s="193">
        <v>7589</v>
      </c>
      <c r="M61" s="193">
        <v>4537</v>
      </c>
      <c r="N61" s="193">
        <v>2499</v>
      </c>
      <c r="O61" s="193">
        <v>3336</v>
      </c>
      <c r="P61" s="193">
        <v>1967</v>
      </c>
      <c r="Q61" s="193">
        <v>10</v>
      </c>
      <c r="R61" s="193">
        <v>8</v>
      </c>
      <c r="S61" s="193">
        <v>1579</v>
      </c>
      <c r="T61" s="309">
        <v>1126</v>
      </c>
      <c r="U61" s="194">
        <v>519673</v>
      </c>
      <c r="V61" s="47"/>
    </row>
    <row r="62" spans="1:22" ht="10.5" customHeight="1" x14ac:dyDescent="0.25">
      <c r="A62" s="37"/>
      <c r="B62" s="38">
        <v>63</v>
      </c>
      <c r="C62" s="38"/>
      <c r="D62" s="38"/>
      <c r="E62" s="310">
        <v>0</v>
      </c>
      <c r="F62" s="227">
        <v>0</v>
      </c>
      <c r="G62" s="310">
        <v>210317</v>
      </c>
      <c r="H62" s="189">
        <v>179778</v>
      </c>
      <c r="I62" s="189">
        <v>22665</v>
      </c>
      <c r="J62" s="189">
        <v>24770</v>
      </c>
      <c r="K62" s="189">
        <v>10232</v>
      </c>
      <c r="L62" s="189">
        <v>7463</v>
      </c>
      <c r="M62" s="189">
        <v>4349</v>
      </c>
      <c r="N62" s="189">
        <v>2291</v>
      </c>
      <c r="O62" s="189">
        <v>3198</v>
      </c>
      <c r="P62" s="189">
        <v>1818</v>
      </c>
      <c r="Q62" s="189">
        <v>16</v>
      </c>
      <c r="R62" s="189">
        <v>7</v>
      </c>
      <c r="S62" s="189">
        <v>1605</v>
      </c>
      <c r="T62" s="311">
        <v>1063</v>
      </c>
      <c r="U62" s="303">
        <v>469572</v>
      </c>
      <c r="V62" s="47"/>
    </row>
    <row r="63" spans="1:22" ht="10.5" customHeight="1" x14ac:dyDescent="0.25">
      <c r="A63" s="40"/>
      <c r="B63" s="24">
        <v>64</v>
      </c>
      <c r="C63" s="24"/>
      <c r="D63" s="24"/>
      <c r="E63" s="308">
        <v>0</v>
      </c>
      <c r="F63" s="226">
        <v>0</v>
      </c>
      <c r="G63" s="308">
        <v>190685</v>
      </c>
      <c r="H63" s="193">
        <v>162115</v>
      </c>
      <c r="I63" s="193">
        <v>20348</v>
      </c>
      <c r="J63" s="193">
        <v>21376</v>
      </c>
      <c r="K63" s="193">
        <v>9518</v>
      </c>
      <c r="L63" s="193">
        <v>6471</v>
      </c>
      <c r="M63" s="193">
        <v>4243</v>
      </c>
      <c r="N63" s="193">
        <v>2149</v>
      </c>
      <c r="O63" s="193">
        <v>2878</v>
      </c>
      <c r="P63" s="193">
        <v>1670</v>
      </c>
      <c r="Q63" s="193">
        <v>5</v>
      </c>
      <c r="R63" s="193">
        <v>7</v>
      </c>
      <c r="S63" s="193">
        <v>1396</v>
      </c>
      <c r="T63" s="309">
        <v>982</v>
      </c>
      <c r="U63" s="194">
        <v>423843</v>
      </c>
      <c r="V63" s="47"/>
    </row>
    <row r="64" spans="1:22" ht="10.5" customHeight="1" x14ac:dyDescent="0.25">
      <c r="A64" s="37"/>
      <c r="B64" s="38">
        <v>65</v>
      </c>
      <c r="C64" s="38"/>
      <c r="D64" s="38"/>
      <c r="E64" s="310">
        <v>0</v>
      </c>
      <c r="F64" s="227">
        <v>0</v>
      </c>
      <c r="G64" s="310">
        <v>173895</v>
      </c>
      <c r="H64" s="189">
        <v>149173</v>
      </c>
      <c r="I64" s="189">
        <v>19019</v>
      </c>
      <c r="J64" s="189">
        <v>19381</v>
      </c>
      <c r="K64" s="189">
        <v>9093</v>
      </c>
      <c r="L64" s="189">
        <v>6139</v>
      </c>
      <c r="M64" s="189">
        <v>3952</v>
      </c>
      <c r="N64" s="189">
        <v>1941</v>
      </c>
      <c r="O64" s="189">
        <v>2707</v>
      </c>
      <c r="P64" s="189">
        <v>1549</v>
      </c>
      <c r="Q64" s="189">
        <v>42</v>
      </c>
      <c r="R64" s="189">
        <v>4</v>
      </c>
      <c r="S64" s="189">
        <v>1277</v>
      </c>
      <c r="T64" s="313">
        <v>888</v>
      </c>
      <c r="U64" s="303">
        <v>389060</v>
      </c>
      <c r="V64" s="47"/>
    </row>
    <row r="65" spans="1:22" ht="10.5" customHeight="1" x14ac:dyDescent="0.25">
      <c r="A65" s="40"/>
      <c r="B65" s="24">
        <v>66</v>
      </c>
      <c r="C65" s="24"/>
      <c r="D65" s="24"/>
      <c r="E65" s="308">
        <v>0</v>
      </c>
      <c r="F65" s="226">
        <v>0</v>
      </c>
      <c r="G65" s="308">
        <v>155630</v>
      </c>
      <c r="H65" s="193">
        <v>131142</v>
      </c>
      <c r="I65" s="193">
        <v>18089</v>
      </c>
      <c r="J65" s="193">
        <v>17254</v>
      </c>
      <c r="K65" s="193">
        <v>8918</v>
      </c>
      <c r="L65" s="193">
        <v>5630</v>
      </c>
      <c r="M65" s="193">
        <v>3298</v>
      </c>
      <c r="N65" s="193">
        <v>1625</v>
      </c>
      <c r="O65" s="193">
        <v>2187</v>
      </c>
      <c r="P65" s="193">
        <v>1291</v>
      </c>
      <c r="Q65" s="193">
        <v>7</v>
      </c>
      <c r="R65" s="193">
        <v>5</v>
      </c>
      <c r="S65" s="193">
        <v>1191</v>
      </c>
      <c r="T65" s="312">
        <v>828</v>
      </c>
      <c r="U65" s="194">
        <v>347095</v>
      </c>
      <c r="V65" s="47"/>
    </row>
    <row r="66" spans="1:22" ht="10.5" customHeight="1" thickBot="1" x14ac:dyDescent="0.3">
      <c r="A66" s="41"/>
      <c r="B66" s="42">
        <v>67</v>
      </c>
      <c r="C66" s="42"/>
      <c r="D66" s="42"/>
      <c r="E66" s="314">
        <v>0</v>
      </c>
      <c r="F66" s="318">
        <v>0</v>
      </c>
      <c r="G66" s="314">
        <v>129832</v>
      </c>
      <c r="H66" s="233">
        <v>111343</v>
      </c>
      <c r="I66" s="233">
        <v>17306</v>
      </c>
      <c r="J66" s="233">
        <v>16381</v>
      </c>
      <c r="K66" s="233">
        <v>8669</v>
      </c>
      <c r="L66" s="233">
        <v>5363</v>
      </c>
      <c r="M66" s="233">
        <v>3068</v>
      </c>
      <c r="N66" s="233">
        <v>1524</v>
      </c>
      <c r="O66" s="233">
        <v>2057</v>
      </c>
      <c r="P66" s="233">
        <v>1287</v>
      </c>
      <c r="Q66" s="233">
        <v>9</v>
      </c>
      <c r="R66" s="233">
        <v>8</v>
      </c>
      <c r="S66" s="233">
        <v>1135</v>
      </c>
      <c r="T66" s="315">
        <v>778</v>
      </c>
      <c r="U66" s="304">
        <v>298760</v>
      </c>
      <c r="V66" s="47"/>
    </row>
    <row r="67" spans="1:22" ht="10.5" customHeight="1" x14ac:dyDescent="0.25">
      <c r="A67" s="43"/>
      <c r="B67" s="44">
        <v>68</v>
      </c>
      <c r="C67" s="44"/>
      <c r="D67" s="44"/>
      <c r="E67" s="316">
        <v>0</v>
      </c>
      <c r="F67" s="319">
        <v>0</v>
      </c>
      <c r="G67" s="316">
        <v>113957</v>
      </c>
      <c r="H67" s="185">
        <v>95849</v>
      </c>
      <c r="I67" s="185">
        <v>15863</v>
      </c>
      <c r="J67" s="185">
        <v>13999</v>
      </c>
      <c r="K67" s="185">
        <v>8289</v>
      </c>
      <c r="L67" s="185">
        <v>4932</v>
      </c>
      <c r="M67" s="185">
        <v>2625</v>
      </c>
      <c r="N67" s="185">
        <v>1383</v>
      </c>
      <c r="O67" s="185">
        <v>1760</v>
      </c>
      <c r="P67" s="185">
        <v>1101</v>
      </c>
      <c r="Q67" s="185">
        <v>5</v>
      </c>
      <c r="R67" s="185">
        <v>5</v>
      </c>
      <c r="S67" s="185">
        <v>1021</v>
      </c>
      <c r="T67" s="309">
        <v>718</v>
      </c>
      <c r="U67" s="194">
        <v>261507</v>
      </c>
      <c r="V67" s="47"/>
    </row>
    <row r="68" spans="1:22" ht="10.5" customHeight="1" x14ac:dyDescent="0.25">
      <c r="A68" s="37"/>
      <c r="B68" s="38">
        <v>69</v>
      </c>
      <c r="C68" s="38"/>
      <c r="D68" s="38"/>
      <c r="E68" s="310">
        <v>0</v>
      </c>
      <c r="F68" s="227">
        <v>0</v>
      </c>
      <c r="G68" s="310">
        <v>102877</v>
      </c>
      <c r="H68" s="189">
        <v>87503</v>
      </c>
      <c r="I68" s="189">
        <v>14732</v>
      </c>
      <c r="J68" s="189">
        <v>12811</v>
      </c>
      <c r="K68" s="189">
        <v>7703</v>
      </c>
      <c r="L68" s="189">
        <v>4615</v>
      </c>
      <c r="M68" s="189">
        <v>2392</v>
      </c>
      <c r="N68" s="189">
        <v>1231</v>
      </c>
      <c r="O68" s="189">
        <v>1620</v>
      </c>
      <c r="P68" s="189">
        <v>930</v>
      </c>
      <c r="Q68" s="189">
        <v>4</v>
      </c>
      <c r="R68" s="189">
        <v>3</v>
      </c>
      <c r="S68" s="189">
        <v>976</v>
      </c>
      <c r="T68" s="311">
        <v>703</v>
      </c>
      <c r="U68" s="303">
        <v>238100</v>
      </c>
      <c r="V68" s="47"/>
    </row>
    <row r="69" spans="1:22" ht="10.5" customHeight="1" x14ac:dyDescent="0.25">
      <c r="A69" s="40"/>
      <c r="B69" s="24">
        <v>70</v>
      </c>
      <c r="C69" s="24"/>
      <c r="D69" s="24"/>
      <c r="E69" s="308">
        <v>0</v>
      </c>
      <c r="F69" s="226">
        <v>0</v>
      </c>
      <c r="G69" s="308">
        <v>91485</v>
      </c>
      <c r="H69" s="193">
        <v>76849</v>
      </c>
      <c r="I69" s="193">
        <v>13981</v>
      </c>
      <c r="J69" s="193">
        <v>11504</v>
      </c>
      <c r="K69" s="193">
        <v>7643</v>
      </c>
      <c r="L69" s="193">
        <v>4514</v>
      </c>
      <c r="M69" s="193">
        <v>2296</v>
      </c>
      <c r="N69" s="193">
        <v>1134</v>
      </c>
      <c r="O69" s="193">
        <v>1416</v>
      </c>
      <c r="P69" s="193">
        <v>962</v>
      </c>
      <c r="Q69" s="193">
        <v>7</v>
      </c>
      <c r="R69" s="193">
        <v>2</v>
      </c>
      <c r="S69" s="193">
        <v>861</v>
      </c>
      <c r="T69" s="309">
        <v>596</v>
      </c>
      <c r="U69" s="194">
        <v>213250</v>
      </c>
      <c r="V69" s="47"/>
    </row>
    <row r="70" spans="1:22" ht="10.5" customHeight="1" x14ac:dyDescent="0.25">
      <c r="A70" s="37"/>
      <c r="B70" s="38">
        <v>71</v>
      </c>
      <c r="C70" s="38"/>
      <c r="D70" s="38"/>
      <c r="E70" s="310">
        <v>0</v>
      </c>
      <c r="F70" s="227">
        <v>0</v>
      </c>
      <c r="G70" s="310">
        <v>75128</v>
      </c>
      <c r="H70" s="189">
        <v>65095</v>
      </c>
      <c r="I70" s="189">
        <v>10933</v>
      </c>
      <c r="J70" s="189">
        <v>8211</v>
      </c>
      <c r="K70" s="189">
        <v>6655</v>
      </c>
      <c r="L70" s="189">
        <v>3813</v>
      </c>
      <c r="M70" s="189">
        <v>2065</v>
      </c>
      <c r="N70" s="189">
        <v>1037</v>
      </c>
      <c r="O70" s="189">
        <v>1163</v>
      </c>
      <c r="P70" s="189">
        <v>778</v>
      </c>
      <c r="Q70" s="189">
        <v>6</v>
      </c>
      <c r="R70" s="189">
        <v>3</v>
      </c>
      <c r="S70" s="189">
        <v>676</v>
      </c>
      <c r="T70" s="311">
        <v>507</v>
      </c>
      <c r="U70" s="303">
        <v>176070</v>
      </c>
      <c r="V70" s="47"/>
    </row>
    <row r="71" spans="1:22" ht="10.5" customHeight="1" x14ac:dyDescent="0.25">
      <c r="A71" s="40"/>
      <c r="B71" s="24">
        <v>72</v>
      </c>
      <c r="C71" s="24"/>
      <c r="D71" s="24"/>
      <c r="E71" s="308">
        <v>0</v>
      </c>
      <c r="F71" s="226">
        <v>0</v>
      </c>
      <c r="G71" s="308">
        <v>66530</v>
      </c>
      <c r="H71" s="193">
        <v>57594</v>
      </c>
      <c r="I71" s="193">
        <v>7728</v>
      </c>
      <c r="J71" s="193">
        <v>4719</v>
      </c>
      <c r="K71" s="193">
        <v>5015</v>
      </c>
      <c r="L71" s="193">
        <v>3006</v>
      </c>
      <c r="M71" s="193">
        <v>1828</v>
      </c>
      <c r="N71" s="193">
        <v>919</v>
      </c>
      <c r="O71" s="193">
        <v>1067</v>
      </c>
      <c r="P71" s="193">
        <v>781</v>
      </c>
      <c r="Q71" s="193">
        <v>5</v>
      </c>
      <c r="R71" s="193">
        <v>1</v>
      </c>
      <c r="S71" s="193">
        <v>536</v>
      </c>
      <c r="T71" s="309">
        <v>370</v>
      </c>
      <c r="U71" s="194">
        <v>150099</v>
      </c>
      <c r="V71" s="47"/>
    </row>
    <row r="72" spans="1:22" ht="10.5" customHeight="1" x14ac:dyDescent="0.25">
      <c r="A72" s="37"/>
      <c r="B72" s="38">
        <v>73</v>
      </c>
      <c r="C72" s="38"/>
      <c r="D72" s="38"/>
      <c r="E72" s="310">
        <v>0</v>
      </c>
      <c r="F72" s="227">
        <v>0</v>
      </c>
      <c r="G72" s="310">
        <v>55391</v>
      </c>
      <c r="H72" s="189">
        <v>49209</v>
      </c>
      <c r="I72" s="189">
        <v>5977</v>
      </c>
      <c r="J72" s="189">
        <v>3189</v>
      </c>
      <c r="K72" s="189">
        <v>3367</v>
      </c>
      <c r="L72" s="189">
        <v>1883</v>
      </c>
      <c r="M72" s="189">
        <v>1318</v>
      </c>
      <c r="N72" s="189">
        <v>669</v>
      </c>
      <c r="O72" s="189">
        <v>954</v>
      </c>
      <c r="P72" s="189">
        <v>575</v>
      </c>
      <c r="Q72" s="189">
        <v>5</v>
      </c>
      <c r="R72" s="189">
        <v>2</v>
      </c>
      <c r="S72" s="189">
        <v>478</v>
      </c>
      <c r="T72" s="311">
        <v>358</v>
      </c>
      <c r="U72" s="303">
        <v>123375</v>
      </c>
      <c r="V72" s="47"/>
    </row>
    <row r="73" spans="1:22" ht="10.5" customHeight="1" x14ac:dyDescent="0.25">
      <c r="A73" s="40"/>
      <c r="B73" s="24">
        <v>74</v>
      </c>
      <c r="C73" s="24"/>
      <c r="D73" s="24"/>
      <c r="E73" s="308">
        <v>0</v>
      </c>
      <c r="F73" s="226">
        <v>0</v>
      </c>
      <c r="G73" s="308">
        <v>49312</v>
      </c>
      <c r="H73" s="193">
        <v>43892</v>
      </c>
      <c r="I73" s="193">
        <v>4046</v>
      </c>
      <c r="J73" s="193">
        <v>2278</v>
      </c>
      <c r="K73" s="193">
        <v>1860</v>
      </c>
      <c r="L73" s="193">
        <v>969</v>
      </c>
      <c r="M73" s="193">
        <v>636</v>
      </c>
      <c r="N73" s="193">
        <v>311</v>
      </c>
      <c r="O73" s="193">
        <v>333</v>
      </c>
      <c r="P73" s="193">
        <v>197</v>
      </c>
      <c r="Q73" s="193">
        <v>6</v>
      </c>
      <c r="R73" s="193">
        <v>2</v>
      </c>
      <c r="S73" s="193">
        <v>378</v>
      </c>
      <c r="T73" s="309">
        <v>293</v>
      </c>
      <c r="U73" s="194">
        <v>104513</v>
      </c>
      <c r="V73" s="47"/>
    </row>
    <row r="74" spans="1:22" ht="10.5" customHeight="1" x14ac:dyDescent="0.25">
      <c r="A74" s="37"/>
      <c r="B74" s="38">
        <v>75</v>
      </c>
      <c r="C74" s="38"/>
      <c r="D74" s="38"/>
      <c r="E74" s="310">
        <v>0</v>
      </c>
      <c r="F74" s="227">
        <v>0</v>
      </c>
      <c r="G74" s="310">
        <v>40928</v>
      </c>
      <c r="H74" s="189">
        <v>35850</v>
      </c>
      <c r="I74" s="189">
        <v>3000</v>
      </c>
      <c r="J74" s="189">
        <v>1525</v>
      </c>
      <c r="K74" s="189">
        <v>499</v>
      </c>
      <c r="L74" s="189">
        <v>168</v>
      </c>
      <c r="M74" s="189">
        <v>258</v>
      </c>
      <c r="N74" s="189">
        <v>94</v>
      </c>
      <c r="O74" s="189">
        <v>78</v>
      </c>
      <c r="P74" s="189">
        <v>61</v>
      </c>
      <c r="Q74" s="189">
        <v>0</v>
      </c>
      <c r="R74" s="189">
        <v>0</v>
      </c>
      <c r="S74" s="189">
        <v>372</v>
      </c>
      <c r="T74" s="311">
        <v>280</v>
      </c>
      <c r="U74" s="303">
        <v>83113</v>
      </c>
      <c r="V74" s="47"/>
    </row>
    <row r="75" spans="1:22" ht="10.5" customHeight="1" x14ac:dyDescent="0.25">
      <c r="A75" s="40"/>
      <c r="B75" s="24">
        <v>76</v>
      </c>
      <c r="C75" s="24"/>
      <c r="D75" s="24"/>
      <c r="E75" s="308">
        <v>0</v>
      </c>
      <c r="F75" s="226">
        <v>0</v>
      </c>
      <c r="G75" s="308">
        <v>32063</v>
      </c>
      <c r="H75" s="193">
        <v>29330</v>
      </c>
      <c r="I75" s="193">
        <v>2384</v>
      </c>
      <c r="J75" s="193">
        <v>1210</v>
      </c>
      <c r="K75" s="193">
        <v>366</v>
      </c>
      <c r="L75" s="193">
        <v>127</v>
      </c>
      <c r="M75" s="193">
        <v>196</v>
      </c>
      <c r="N75" s="193">
        <v>74</v>
      </c>
      <c r="O75" s="193">
        <v>20</v>
      </c>
      <c r="P75" s="193">
        <v>20</v>
      </c>
      <c r="Q75" s="193">
        <v>0</v>
      </c>
      <c r="R75" s="193">
        <v>0</v>
      </c>
      <c r="S75" s="193">
        <v>246</v>
      </c>
      <c r="T75" s="309">
        <v>221</v>
      </c>
      <c r="U75" s="194">
        <v>66257</v>
      </c>
      <c r="V75" s="47"/>
    </row>
    <row r="76" spans="1:22" ht="10.5" customHeight="1" x14ac:dyDescent="0.25">
      <c r="A76" s="37"/>
      <c r="B76" s="38">
        <v>77</v>
      </c>
      <c r="C76" s="38"/>
      <c r="D76" s="38"/>
      <c r="E76" s="310">
        <v>0</v>
      </c>
      <c r="F76" s="227">
        <v>0</v>
      </c>
      <c r="G76" s="310">
        <v>26790</v>
      </c>
      <c r="H76" s="189">
        <v>24647</v>
      </c>
      <c r="I76" s="189">
        <v>1327</v>
      </c>
      <c r="J76" s="189">
        <v>596</v>
      </c>
      <c r="K76" s="189">
        <v>319</v>
      </c>
      <c r="L76" s="189">
        <v>150</v>
      </c>
      <c r="M76" s="189">
        <v>155</v>
      </c>
      <c r="N76" s="189">
        <v>59</v>
      </c>
      <c r="O76" s="189">
        <v>19</v>
      </c>
      <c r="P76" s="189">
        <v>14</v>
      </c>
      <c r="Q76" s="189">
        <v>0</v>
      </c>
      <c r="R76" s="189">
        <v>0</v>
      </c>
      <c r="S76" s="189">
        <v>203</v>
      </c>
      <c r="T76" s="311">
        <v>177</v>
      </c>
      <c r="U76" s="303">
        <v>54456</v>
      </c>
      <c r="V76" s="47"/>
    </row>
    <row r="77" spans="1:22" ht="10.5" customHeight="1" x14ac:dyDescent="0.25">
      <c r="A77" s="40"/>
      <c r="B77" s="24">
        <v>78</v>
      </c>
      <c r="C77" s="24"/>
      <c r="D77" s="24"/>
      <c r="E77" s="308">
        <v>0</v>
      </c>
      <c r="F77" s="226">
        <v>0</v>
      </c>
      <c r="G77" s="308">
        <v>23852</v>
      </c>
      <c r="H77" s="193">
        <v>21995</v>
      </c>
      <c r="I77" s="193">
        <v>880</v>
      </c>
      <c r="J77" s="193">
        <v>330</v>
      </c>
      <c r="K77" s="193">
        <v>227</v>
      </c>
      <c r="L77" s="193">
        <v>99</v>
      </c>
      <c r="M77" s="193">
        <v>131</v>
      </c>
      <c r="N77" s="193">
        <v>48</v>
      </c>
      <c r="O77" s="193">
        <v>5</v>
      </c>
      <c r="P77" s="193">
        <v>5</v>
      </c>
      <c r="Q77" s="193">
        <v>0</v>
      </c>
      <c r="R77" s="193">
        <v>0</v>
      </c>
      <c r="S77" s="193">
        <v>176</v>
      </c>
      <c r="T77" s="309">
        <v>165</v>
      </c>
      <c r="U77" s="194">
        <v>47913</v>
      </c>
      <c r="V77" s="47"/>
    </row>
    <row r="78" spans="1:22" ht="10.5" customHeight="1" x14ac:dyDescent="0.25">
      <c r="A78" s="37"/>
      <c r="B78" s="38">
        <v>79</v>
      </c>
      <c r="C78" s="38"/>
      <c r="D78" s="38"/>
      <c r="E78" s="310">
        <v>0</v>
      </c>
      <c r="F78" s="227">
        <v>0</v>
      </c>
      <c r="G78" s="310">
        <v>21362</v>
      </c>
      <c r="H78" s="189">
        <v>19658</v>
      </c>
      <c r="I78" s="189">
        <v>762</v>
      </c>
      <c r="J78" s="189">
        <v>265</v>
      </c>
      <c r="K78" s="189">
        <v>179</v>
      </c>
      <c r="L78" s="189">
        <v>96</v>
      </c>
      <c r="M78" s="189">
        <v>89</v>
      </c>
      <c r="N78" s="189">
        <v>49</v>
      </c>
      <c r="O78" s="189">
        <v>11</v>
      </c>
      <c r="P78" s="189">
        <v>11</v>
      </c>
      <c r="Q78" s="189">
        <v>2</v>
      </c>
      <c r="R78" s="189">
        <v>0</v>
      </c>
      <c r="S78" s="189">
        <v>135</v>
      </c>
      <c r="T78" s="311">
        <v>140</v>
      </c>
      <c r="U78" s="303">
        <v>42759</v>
      </c>
      <c r="V78" s="47"/>
    </row>
    <row r="79" spans="1:22" ht="10.5" customHeight="1" x14ac:dyDescent="0.25">
      <c r="A79" s="40"/>
      <c r="B79" s="24">
        <v>80</v>
      </c>
      <c r="C79" s="24"/>
      <c r="D79" s="24"/>
      <c r="E79" s="308">
        <v>0</v>
      </c>
      <c r="F79" s="226">
        <v>0</v>
      </c>
      <c r="G79" s="308">
        <v>19152</v>
      </c>
      <c r="H79" s="193">
        <v>17382</v>
      </c>
      <c r="I79" s="193">
        <v>664</v>
      </c>
      <c r="J79" s="193">
        <v>273</v>
      </c>
      <c r="K79" s="193">
        <v>166</v>
      </c>
      <c r="L79" s="193">
        <v>81</v>
      </c>
      <c r="M79" s="193">
        <v>92</v>
      </c>
      <c r="N79" s="193">
        <v>37</v>
      </c>
      <c r="O79" s="193">
        <v>4</v>
      </c>
      <c r="P79" s="193">
        <v>9</v>
      </c>
      <c r="Q79" s="193">
        <v>1</v>
      </c>
      <c r="R79" s="193">
        <v>0</v>
      </c>
      <c r="S79" s="193">
        <v>131</v>
      </c>
      <c r="T79" s="309">
        <v>128</v>
      </c>
      <c r="U79" s="194">
        <v>38120</v>
      </c>
      <c r="V79" s="47"/>
    </row>
    <row r="80" spans="1:22" ht="10.5" customHeight="1" x14ac:dyDescent="0.25">
      <c r="A80" s="37"/>
      <c r="B80" s="38">
        <v>81</v>
      </c>
      <c r="C80" s="38"/>
      <c r="D80" s="38"/>
      <c r="E80" s="310">
        <v>0</v>
      </c>
      <c r="F80" s="227">
        <v>0</v>
      </c>
      <c r="G80" s="310">
        <v>13845</v>
      </c>
      <c r="H80" s="189">
        <v>11797</v>
      </c>
      <c r="I80" s="189">
        <v>579</v>
      </c>
      <c r="J80" s="189">
        <v>278</v>
      </c>
      <c r="K80" s="189">
        <v>153</v>
      </c>
      <c r="L80" s="189">
        <v>94</v>
      </c>
      <c r="M80" s="189">
        <v>92</v>
      </c>
      <c r="N80" s="189">
        <v>44</v>
      </c>
      <c r="O80" s="189">
        <v>5</v>
      </c>
      <c r="P80" s="189">
        <v>7</v>
      </c>
      <c r="Q80" s="189">
        <v>0</v>
      </c>
      <c r="R80" s="189">
        <v>0</v>
      </c>
      <c r="S80" s="189">
        <v>125</v>
      </c>
      <c r="T80" s="311">
        <v>114</v>
      </c>
      <c r="U80" s="303">
        <v>27133</v>
      </c>
      <c r="V80" s="47"/>
    </row>
    <row r="81" spans="1:22" ht="10.5" customHeight="1" x14ac:dyDescent="0.25">
      <c r="A81" s="40"/>
      <c r="B81" s="24">
        <v>82</v>
      </c>
      <c r="C81" s="24"/>
      <c r="D81" s="24"/>
      <c r="E81" s="308">
        <v>0</v>
      </c>
      <c r="F81" s="226">
        <v>0</v>
      </c>
      <c r="G81" s="308">
        <v>11253</v>
      </c>
      <c r="H81" s="193">
        <v>9714</v>
      </c>
      <c r="I81" s="193">
        <v>348</v>
      </c>
      <c r="J81" s="193">
        <v>103</v>
      </c>
      <c r="K81" s="193">
        <v>158</v>
      </c>
      <c r="L81" s="193">
        <v>108</v>
      </c>
      <c r="M81" s="193">
        <v>94</v>
      </c>
      <c r="N81" s="193">
        <v>50</v>
      </c>
      <c r="O81" s="193">
        <v>4</v>
      </c>
      <c r="P81" s="193">
        <v>5</v>
      </c>
      <c r="Q81" s="193">
        <v>0</v>
      </c>
      <c r="R81" s="193">
        <v>0</v>
      </c>
      <c r="S81" s="193">
        <v>110</v>
      </c>
      <c r="T81" s="309">
        <v>100</v>
      </c>
      <c r="U81" s="194">
        <v>22047</v>
      </c>
      <c r="V81" s="47"/>
    </row>
    <row r="82" spans="1:22" ht="10.5" customHeight="1" x14ac:dyDescent="0.25">
      <c r="A82" s="37"/>
      <c r="B82" s="38">
        <v>83</v>
      </c>
      <c r="C82" s="38"/>
      <c r="D82" s="38"/>
      <c r="E82" s="310">
        <v>0</v>
      </c>
      <c r="F82" s="227">
        <v>0</v>
      </c>
      <c r="G82" s="310">
        <v>9563</v>
      </c>
      <c r="H82" s="189">
        <v>8041</v>
      </c>
      <c r="I82" s="189">
        <v>225</v>
      </c>
      <c r="J82" s="189">
        <v>60</v>
      </c>
      <c r="K82" s="189">
        <v>88</v>
      </c>
      <c r="L82" s="189">
        <v>50</v>
      </c>
      <c r="M82" s="189">
        <v>96</v>
      </c>
      <c r="N82" s="189">
        <v>49</v>
      </c>
      <c r="O82" s="189">
        <v>7</v>
      </c>
      <c r="P82" s="189">
        <v>2</v>
      </c>
      <c r="Q82" s="189">
        <v>0</v>
      </c>
      <c r="R82" s="189">
        <v>0</v>
      </c>
      <c r="S82" s="189">
        <v>90</v>
      </c>
      <c r="T82" s="311">
        <v>86</v>
      </c>
      <c r="U82" s="303">
        <v>18357</v>
      </c>
      <c r="V82" s="47"/>
    </row>
    <row r="83" spans="1:22" ht="10.5" customHeight="1" x14ac:dyDescent="0.25">
      <c r="A83" s="40"/>
      <c r="B83" s="24">
        <v>84</v>
      </c>
      <c r="C83" s="24"/>
      <c r="D83" s="24"/>
      <c r="E83" s="308">
        <v>0</v>
      </c>
      <c r="F83" s="226">
        <v>0</v>
      </c>
      <c r="G83" s="308">
        <v>8067</v>
      </c>
      <c r="H83" s="193">
        <v>6893</v>
      </c>
      <c r="I83" s="193">
        <v>172</v>
      </c>
      <c r="J83" s="193">
        <v>51</v>
      </c>
      <c r="K83" s="193">
        <v>35</v>
      </c>
      <c r="L83" s="193">
        <v>11</v>
      </c>
      <c r="M83" s="193">
        <v>20</v>
      </c>
      <c r="N83" s="193">
        <v>11</v>
      </c>
      <c r="O83" s="193">
        <v>3</v>
      </c>
      <c r="P83" s="193">
        <v>4</v>
      </c>
      <c r="Q83" s="193">
        <v>0</v>
      </c>
      <c r="R83" s="193">
        <v>0</v>
      </c>
      <c r="S83" s="193">
        <v>91</v>
      </c>
      <c r="T83" s="309">
        <v>91</v>
      </c>
      <c r="U83" s="194">
        <v>15449</v>
      </c>
      <c r="V83" s="47"/>
    </row>
    <row r="84" spans="1:22" ht="10.5" customHeight="1" x14ac:dyDescent="0.25">
      <c r="A84" s="37"/>
      <c r="B84" s="38">
        <v>85</v>
      </c>
      <c r="C84" s="38"/>
      <c r="D84" s="38"/>
      <c r="E84" s="310">
        <v>0</v>
      </c>
      <c r="F84" s="227">
        <v>0</v>
      </c>
      <c r="G84" s="310">
        <v>6949</v>
      </c>
      <c r="H84" s="189">
        <v>5715</v>
      </c>
      <c r="I84" s="189">
        <v>122</v>
      </c>
      <c r="J84" s="189">
        <v>23</v>
      </c>
      <c r="K84" s="189">
        <v>12</v>
      </c>
      <c r="L84" s="189">
        <v>5</v>
      </c>
      <c r="M84" s="189">
        <v>3</v>
      </c>
      <c r="N84" s="189">
        <v>3</v>
      </c>
      <c r="O84" s="189">
        <v>5</v>
      </c>
      <c r="P84" s="189">
        <v>4</v>
      </c>
      <c r="Q84" s="189">
        <v>0</v>
      </c>
      <c r="R84" s="189">
        <v>0</v>
      </c>
      <c r="S84" s="189">
        <v>95</v>
      </c>
      <c r="T84" s="311">
        <v>58</v>
      </c>
      <c r="U84" s="303">
        <v>12994</v>
      </c>
      <c r="V84" s="47"/>
    </row>
    <row r="85" spans="1:22" ht="10.5" customHeight="1" x14ac:dyDescent="0.25">
      <c r="A85" s="40"/>
      <c r="B85" s="24">
        <v>86</v>
      </c>
      <c r="C85" s="24"/>
      <c r="D85" s="24"/>
      <c r="E85" s="308">
        <v>0</v>
      </c>
      <c r="F85" s="226">
        <v>0</v>
      </c>
      <c r="G85" s="308">
        <v>6165</v>
      </c>
      <c r="H85" s="193">
        <v>5178</v>
      </c>
      <c r="I85" s="193">
        <v>146</v>
      </c>
      <c r="J85" s="193">
        <v>20</v>
      </c>
      <c r="K85" s="193">
        <v>11</v>
      </c>
      <c r="L85" s="193">
        <v>4</v>
      </c>
      <c r="M85" s="193">
        <v>5</v>
      </c>
      <c r="N85" s="193">
        <v>4</v>
      </c>
      <c r="O85" s="193">
        <v>6</v>
      </c>
      <c r="P85" s="193">
        <v>1</v>
      </c>
      <c r="Q85" s="193">
        <v>0</v>
      </c>
      <c r="R85" s="193">
        <v>0</v>
      </c>
      <c r="S85" s="193">
        <v>65</v>
      </c>
      <c r="T85" s="309">
        <v>61</v>
      </c>
      <c r="U85" s="194">
        <v>11666</v>
      </c>
      <c r="V85" s="47"/>
    </row>
    <row r="86" spans="1:22" ht="10.5" customHeight="1" x14ac:dyDescent="0.25">
      <c r="A86" s="37"/>
      <c r="B86" s="38">
        <v>87</v>
      </c>
      <c r="C86" s="38"/>
      <c r="D86" s="38"/>
      <c r="E86" s="310">
        <v>0</v>
      </c>
      <c r="F86" s="227">
        <v>0</v>
      </c>
      <c r="G86" s="310">
        <v>5322</v>
      </c>
      <c r="H86" s="189">
        <v>4579</v>
      </c>
      <c r="I86" s="189">
        <v>88</v>
      </c>
      <c r="J86" s="189">
        <v>21</v>
      </c>
      <c r="K86" s="189">
        <v>6</v>
      </c>
      <c r="L86" s="189">
        <v>1</v>
      </c>
      <c r="M86" s="189">
        <v>0</v>
      </c>
      <c r="N86" s="189">
        <v>1</v>
      </c>
      <c r="O86" s="189">
        <v>3</v>
      </c>
      <c r="P86" s="189">
        <v>1</v>
      </c>
      <c r="Q86" s="189">
        <v>0</v>
      </c>
      <c r="R86" s="189">
        <v>0</v>
      </c>
      <c r="S86" s="189">
        <v>73</v>
      </c>
      <c r="T86" s="311">
        <v>56</v>
      </c>
      <c r="U86" s="303">
        <v>10151</v>
      </c>
      <c r="V86" s="47"/>
    </row>
    <row r="87" spans="1:22" ht="10.5" customHeight="1" x14ac:dyDescent="0.25">
      <c r="A87" s="40"/>
      <c r="B87" s="24">
        <v>88</v>
      </c>
      <c r="C87" s="24"/>
      <c r="D87" s="24"/>
      <c r="E87" s="308">
        <v>0</v>
      </c>
      <c r="F87" s="226">
        <v>0</v>
      </c>
      <c r="G87" s="308">
        <v>4195</v>
      </c>
      <c r="H87" s="193">
        <v>3624</v>
      </c>
      <c r="I87" s="193">
        <v>66</v>
      </c>
      <c r="J87" s="193">
        <v>18</v>
      </c>
      <c r="K87" s="193">
        <v>4</v>
      </c>
      <c r="L87" s="193">
        <v>3</v>
      </c>
      <c r="M87" s="193">
        <v>1</v>
      </c>
      <c r="N87" s="193">
        <v>1</v>
      </c>
      <c r="O87" s="193">
        <v>0</v>
      </c>
      <c r="P87" s="193">
        <v>0</v>
      </c>
      <c r="Q87" s="193">
        <v>0</v>
      </c>
      <c r="R87" s="193">
        <v>0</v>
      </c>
      <c r="S87" s="193">
        <v>50</v>
      </c>
      <c r="T87" s="309">
        <v>65</v>
      </c>
      <c r="U87" s="194">
        <v>8027</v>
      </c>
      <c r="V87" s="47"/>
    </row>
    <row r="88" spans="1:22" ht="10.5" customHeight="1" x14ac:dyDescent="0.25">
      <c r="A88" s="37"/>
      <c r="B88" s="38">
        <v>89</v>
      </c>
      <c r="C88" s="38"/>
      <c r="D88" s="38"/>
      <c r="E88" s="310">
        <v>0</v>
      </c>
      <c r="F88" s="227">
        <v>0</v>
      </c>
      <c r="G88" s="310">
        <v>3208</v>
      </c>
      <c r="H88" s="189">
        <v>2961</v>
      </c>
      <c r="I88" s="189">
        <v>52</v>
      </c>
      <c r="J88" s="189">
        <v>10</v>
      </c>
      <c r="K88" s="189">
        <v>5</v>
      </c>
      <c r="L88" s="189">
        <v>2</v>
      </c>
      <c r="M88" s="189">
        <v>0</v>
      </c>
      <c r="N88" s="189">
        <v>0</v>
      </c>
      <c r="O88" s="189">
        <v>1</v>
      </c>
      <c r="P88" s="189">
        <v>4</v>
      </c>
      <c r="Q88" s="189">
        <v>0</v>
      </c>
      <c r="R88" s="189">
        <v>0</v>
      </c>
      <c r="S88" s="189">
        <v>61</v>
      </c>
      <c r="T88" s="311">
        <v>41</v>
      </c>
      <c r="U88" s="303">
        <v>6345</v>
      </c>
      <c r="V88" s="47"/>
    </row>
    <row r="89" spans="1:22" ht="10.5" customHeight="1" x14ac:dyDescent="0.25">
      <c r="A89" s="40"/>
      <c r="B89" s="24">
        <v>90</v>
      </c>
      <c r="C89" s="24"/>
      <c r="D89" s="24"/>
      <c r="E89" s="308">
        <v>0</v>
      </c>
      <c r="F89" s="226">
        <v>0</v>
      </c>
      <c r="G89" s="308">
        <v>2624</v>
      </c>
      <c r="H89" s="193">
        <v>2248</v>
      </c>
      <c r="I89" s="193">
        <v>44</v>
      </c>
      <c r="J89" s="193">
        <v>5</v>
      </c>
      <c r="K89" s="193">
        <v>3</v>
      </c>
      <c r="L89" s="193">
        <v>0</v>
      </c>
      <c r="M89" s="193">
        <v>1</v>
      </c>
      <c r="N89" s="193">
        <v>0</v>
      </c>
      <c r="O89" s="193">
        <v>0</v>
      </c>
      <c r="P89" s="193">
        <v>2</v>
      </c>
      <c r="Q89" s="193">
        <v>0</v>
      </c>
      <c r="R89" s="193">
        <v>0</v>
      </c>
      <c r="S89" s="193">
        <v>37</v>
      </c>
      <c r="T89" s="309">
        <v>32</v>
      </c>
      <c r="U89" s="194">
        <v>4996</v>
      </c>
      <c r="V89" s="47"/>
    </row>
    <row r="90" spans="1:22" ht="10.5" customHeight="1" x14ac:dyDescent="0.25">
      <c r="A90" s="37"/>
      <c r="B90" s="38">
        <v>91</v>
      </c>
      <c r="C90" s="38"/>
      <c r="D90" s="38"/>
      <c r="E90" s="310">
        <v>0</v>
      </c>
      <c r="F90" s="227">
        <v>0</v>
      </c>
      <c r="G90" s="310">
        <v>2266</v>
      </c>
      <c r="H90" s="189">
        <v>2105</v>
      </c>
      <c r="I90" s="189">
        <v>42</v>
      </c>
      <c r="J90" s="189">
        <v>14</v>
      </c>
      <c r="K90" s="189">
        <v>2</v>
      </c>
      <c r="L90" s="189">
        <v>0</v>
      </c>
      <c r="M90" s="189">
        <v>1</v>
      </c>
      <c r="N90" s="189">
        <v>0</v>
      </c>
      <c r="O90" s="189">
        <v>1</v>
      </c>
      <c r="P90" s="189">
        <v>1</v>
      </c>
      <c r="Q90" s="189">
        <v>0</v>
      </c>
      <c r="R90" s="189">
        <v>0</v>
      </c>
      <c r="S90" s="189">
        <v>47</v>
      </c>
      <c r="T90" s="311">
        <v>33</v>
      </c>
      <c r="U90" s="303">
        <v>4512</v>
      </c>
      <c r="V90" s="47"/>
    </row>
    <row r="91" spans="1:22" ht="10.5" customHeight="1" x14ac:dyDescent="0.25">
      <c r="A91" s="40"/>
      <c r="B91" s="24">
        <v>92</v>
      </c>
      <c r="C91" s="24"/>
      <c r="D91" s="24"/>
      <c r="E91" s="308">
        <v>0</v>
      </c>
      <c r="F91" s="226">
        <v>0</v>
      </c>
      <c r="G91" s="308">
        <v>1626</v>
      </c>
      <c r="H91" s="193">
        <v>1659</v>
      </c>
      <c r="I91" s="193">
        <v>30</v>
      </c>
      <c r="J91" s="193">
        <v>4</v>
      </c>
      <c r="K91" s="193">
        <v>4</v>
      </c>
      <c r="L91" s="193">
        <v>0</v>
      </c>
      <c r="M91" s="193">
        <v>2</v>
      </c>
      <c r="N91" s="193">
        <v>0</v>
      </c>
      <c r="O91" s="193">
        <v>1</v>
      </c>
      <c r="P91" s="193">
        <v>0</v>
      </c>
      <c r="Q91" s="193">
        <v>0</v>
      </c>
      <c r="R91" s="193">
        <v>0</v>
      </c>
      <c r="S91" s="193">
        <v>36</v>
      </c>
      <c r="T91" s="309">
        <v>24</v>
      </c>
      <c r="U91" s="194">
        <v>3386</v>
      </c>
      <c r="V91" s="47"/>
    </row>
    <row r="92" spans="1:22" ht="10.5" customHeight="1" x14ac:dyDescent="0.25">
      <c r="A92" s="37"/>
      <c r="B92" s="38">
        <v>93</v>
      </c>
      <c r="C92" s="38"/>
      <c r="D92" s="38"/>
      <c r="E92" s="310">
        <v>0</v>
      </c>
      <c r="F92" s="227">
        <v>0</v>
      </c>
      <c r="G92" s="310">
        <v>1307</v>
      </c>
      <c r="H92" s="189">
        <v>1317</v>
      </c>
      <c r="I92" s="189">
        <v>30</v>
      </c>
      <c r="J92" s="189">
        <v>3</v>
      </c>
      <c r="K92" s="189">
        <v>4</v>
      </c>
      <c r="L92" s="189">
        <v>0</v>
      </c>
      <c r="M92" s="189">
        <v>1</v>
      </c>
      <c r="N92" s="189">
        <v>0</v>
      </c>
      <c r="O92" s="189">
        <v>0</v>
      </c>
      <c r="P92" s="189">
        <v>0</v>
      </c>
      <c r="Q92" s="189">
        <v>0</v>
      </c>
      <c r="R92" s="189">
        <v>0</v>
      </c>
      <c r="S92" s="189">
        <v>33</v>
      </c>
      <c r="T92" s="311">
        <v>20</v>
      </c>
      <c r="U92" s="303">
        <v>2715</v>
      </c>
      <c r="V92" s="47"/>
    </row>
    <row r="93" spans="1:22" ht="10.5" customHeight="1" x14ac:dyDescent="0.25">
      <c r="A93" s="40"/>
      <c r="B93" s="24">
        <v>94</v>
      </c>
      <c r="C93" s="24"/>
      <c r="D93" s="24"/>
      <c r="E93" s="308">
        <v>0</v>
      </c>
      <c r="F93" s="226">
        <v>0</v>
      </c>
      <c r="G93" s="308">
        <v>1161</v>
      </c>
      <c r="H93" s="193">
        <v>1057</v>
      </c>
      <c r="I93" s="193">
        <v>15</v>
      </c>
      <c r="J93" s="193">
        <v>2</v>
      </c>
      <c r="K93" s="193">
        <v>1</v>
      </c>
      <c r="L93" s="193">
        <v>0</v>
      </c>
      <c r="M93" s="193">
        <v>0</v>
      </c>
      <c r="N93" s="193">
        <v>0</v>
      </c>
      <c r="O93" s="193">
        <v>0</v>
      </c>
      <c r="P93" s="193">
        <v>1</v>
      </c>
      <c r="Q93" s="193">
        <v>0</v>
      </c>
      <c r="R93" s="193">
        <v>0</v>
      </c>
      <c r="S93" s="193">
        <v>26</v>
      </c>
      <c r="T93" s="309">
        <v>31</v>
      </c>
      <c r="U93" s="194">
        <v>2294</v>
      </c>
      <c r="V93" s="47"/>
    </row>
    <row r="94" spans="1:22" ht="10.5" customHeight="1" x14ac:dyDescent="0.25">
      <c r="A94" s="37"/>
      <c r="B94" s="38">
        <v>95</v>
      </c>
      <c r="C94" s="38"/>
      <c r="D94" s="38"/>
      <c r="E94" s="310">
        <v>0</v>
      </c>
      <c r="F94" s="227">
        <v>0</v>
      </c>
      <c r="G94" s="310">
        <v>769</v>
      </c>
      <c r="H94" s="189">
        <v>834</v>
      </c>
      <c r="I94" s="189">
        <v>18</v>
      </c>
      <c r="J94" s="189">
        <v>0</v>
      </c>
      <c r="K94" s="189">
        <v>0</v>
      </c>
      <c r="L94" s="189">
        <v>0</v>
      </c>
      <c r="M94" s="189">
        <v>0</v>
      </c>
      <c r="N94" s="189">
        <v>0</v>
      </c>
      <c r="O94" s="189">
        <v>0</v>
      </c>
      <c r="P94" s="189">
        <v>0</v>
      </c>
      <c r="Q94" s="189">
        <v>0</v>
      </c>
      <c r="R94" s="189">
        <v>0</v>
      </c>
      <c r="S94" s="189">
        <v>19</v>
      </c>
      <c r="T94" s="311">
        <v>25</v>
      </c>
      <c r="U94" s="303">
        <v>1665</v>
      </c>
      <c r="V94" s="47"/>
    </row>
    <row r="95" spans="1:22" ht="10.5" customHeight="1" x14ac:dyDescent="0.25">
      <c r="A95" s="40"/>
      <c r="B95" s="24">
        <v>96</v>
      </c>
      <c r="C95" s="24"/>
      <c r="D95" s="24"/>
      <c r="E95" s="308">
        <v>0</v>
      </c>
      <c r="F95" s="226">
        <v>0</v>
      </c>
      <c r="G95" s="308">
        <v>548</v>
      </c>
      <c r="H95" s="193">
        <v>658</v>
      </c>
      <c r="I95" s="193">
        <v>16</v>
      </c>
      <c r="J95" s="193">
        <v>5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11</v>
      </c>
      <c r="T95" s="309">
        <v>5</v>
      </c>
      <c r="U95" s="194">
        <v>1243</v>
      </c>
      <c r="V95" s="47"/>
    </row>
    <row r="96" spans="1:22" ht="10.5" customHeight="1" x14ac:dyDescent="0.25">
      <c r="A96" s="37"/>
      <c r="B96" s="38">
        <v>97</v>
      </c>
      <c r="C96" s="38"/>
      <c r="D96" s="38"/>
      <c r="E96" s="310">
        <v>0</v>
      </c>
      <c r="F96" s="227">
        <v>0</v>
      </c>
      <c r="G96" s="310">
        <v>445</v>
      </c>
      <c r="H96" s="189">
        <v>541</v>
      </c>
      <c r="I96" s="189">
        <v>0</v>
      </c>
      <c r="J96" s="189">
        <v>0</v>
      </c>
      <c r="K96" s="189">
        <v>0</v>
      </c>
      <c r="L96" s="189">
        <v>0</v>
      </c>
      <c r="M96" s="189">
        <v>0</v>
      </c>
      <c r="N96" s="189">
        <v>0</v>
      </c>
      <c r="O96" s="189">
        <v>0</v>
      </c>
      <c r="P96" s="189">
        <v>0</v>
      </c>
      <c r="Q96" s="189">
        <v>0</v>
      </c>
      <c r="R96" s="189">
        <v>0</v>
      </c>
      <c r="S96" s="189">
        <v>8</v>
      </c>
      <c r="T96" s="311">
        <v>10</v>
      </c>
      <c r="U96" s="227">
        <v>1004</v>
      </c>
      <c r="V96" s="47"/>
    </row>
    <row r="97" spans="1:23" ht="10.5" customHeight="1" x14ac:dyDescent="0.25">
      <c r="A97" s="40"/>
      <c r="B97" s="24">
        <v>98</v>
      </c>
      <c r="C97" s="24"/>
      <c r="D97" s="24"/>
      <c r="E97" s="308">
        <v>0</v>
      </c>
      <c r="F97" s="226">
        <v>0</v>
      </c>
      <c r="G97" s="308">
        <v>215</v>
      </c>
      <c r="H97" s="193">
        <v>317</v>
      </c>
      <c r="I97" s="193">
        <v>1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5</v>
      </c>
      <c r="T97" s="309">
        <v>10</v>
      </c>
      <c r="U97" s="194">
        <v>548</v>
      </c>
      <c r="V97" s="47"/>
    </row>
    <row r="98" spans="1:23" ht="10.5" customHeight="1" x14ac:dyDescent="0.25">
      <c r="A98" s="37"/>
      <c r="B98" s="38">
        <v>99</v>
      </c>
      <c r="C98" s="38"/>
      <c r="D98" s="38"/>
      <c r="E98" s="310">
        <v>0</v>
      </c>
      <c r="F98" s="227">
        <v>0</v>
      </c>
      <c r="G98" s="310">
        <v>307</v>
      </c>
      <c r="H98" s="189">
        <v>540</v>
      </c>
      <c r="I98" s="189">
        <v>1</v>
      </c>
      <c r="J98" s="189">
        <v>0</v>
      </c>
      <c r="K98" s="189">
        <v>0</v>
      </c>
      <c r="L98" s="189">
        <v>0</v>
      </c>
      <c r="M98" s="189">
        <v>0</v>
      </c>
      <c r="N98" s="189">
        <v>0</v>
      </c>
      <c r="O98" s="189">
        <v>0</v>
      </c>
      <c r="P98" s="189">
        <v>0</v>
      </c>
      <c r="Q98" s="189">
        <v>0</v>
      </c>
      <c r="R98" s="189">
        <v>0</v>
      </c>
      <c r="S98" s="189">
        <v>1</v>
      </c>
      <c r="T98" s="311">
        <v>3</v>
      </c>
      <c r="U98" s="227">
        <v>852</v>
      </c>
      <c r="V98" s="47"/>
    </row>
    <row r="99" spans="1:23" ht="10.5" customHeight="1" x14ac:dyDescent="0.25">
      <c r="A99" s="40" t="s">
        <v>53</v>
      </c>
      <c r="B99" s="24" t="s">
        <v>268</v>
      </c>
      <c r="C99" s="24" t="s">
        <v>55</v>
      </c>
      <c r="D99" s="24"/>
      <c r="E99" s="308">
        <v>0</v>
      </c>
      <c r="F99" s="226">
        <v>0</v>
      </c>
      <c r="G99" s="308">
        <v>465</v>
      </c>
      <c r="H99" s="193">
        <v>276</v>
      </c>
      <c r="I99" s="193">
        <v>0</v>
      </c>
      <c r="J99" s="193">
        <v>1</v>
      </c>
      <c r="K99" s="193">
        <v>0</v>
      </c>
      <c r="L99" s="193">
        <v>0</v>
      </c>
      <c r="M99" s="193">
        <v>0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12</v>
      </c>
      <c r="T99" s="309">
        <v>8</v>
      </c>
      <c r="U99" s="194">
        <v>762</v>
      </c>
      <c r="V99" s="47"/>
    </row>
    <row r="100" spans="1:23" ht="10.5" customHeight="1" x14ac:dyDescent="0.25">
      <c r="A100" s="37" t="s">
        <v>273</v>
      </c>
      <c r="B100" s="38"/>
      <c r="C100" s="38"/>
      <c r="D100" s="38"/>
      <c r="E100" s="310">
        <v>0</v>
      </c>
      <c r="F100" s="227">
        <v>0</v>
      </c>
      <c r="G100" s="310">
        <v>11566921</v>
      </c>
      <c r="H100" s="189">
        <v>1325319</v>
      </c>
      <c r="I100" s="189">
        <v>329537</v>
      </c>
      <c r="J100" s="189">
        <v>952023</v>
      </c>
      <c r="K100" s="189">
        <v>248272</v>
      </c>
      <c r="L100" s="189">
        <v>0</v>
      </c>
      <c r="M100" s="189">
        <v>0</v>
      </c>
      <c r="N100" s="189">
        <v>48</v>
      </c>
      <c r="O100" s="189">
        <v>178</v>
      </c>
      <c r="P100" s="189">
        <v>0</v>
      </c>
      <c r="Q100" s="189">
        <v>0</v>
      </c>
      <c r="R100" s="189">
        <v>62</v>
      </c>
      <c r="S100" s="189">
        <v>0</v>
      </c>
      <c r="T100" s="311">
        <v>6</v>
      </c>
      <c r="U100" s="227">
        <v>14422366</v>
      </c>
      <c r="V100" s="47"/>
    </row>
    <row r="101" spans="1:23" s="340" customFormat="1" ht="10.5" customHeight="1" thickBot="1" x14ac:dyDescent="0.35">
      <c r="A101" s="397" t="s">
        <v>8</v>
      </c>
      <c r="B101" s="398"/>
      <c r="C101" s="398"/>
      <c r="D101" s="398"/>
      <c r="E101" s="399">
        <v>0</v>
      </c>
      <c r="F101" s="400">
        <v>0</v>
      </c>
      <c r="G101" s="399">
        <v>31081366</v>
      </c>
      <c r="H101" s="401">
        <v>18713991</v>
      </c>
      <c r="I101" s="401">
        <v>1972554</v>
      </c>
      <c r="J101" s="401">
        <v>3247084</v>
      </c>
      <c r="K101" s="401">
        <v>959570</v>
      </c>
      <c r="L101" s="401">
        <v>501165</v>
      </c>
      <c r="M101" s="401">
        <v>340173</v>
      </c>
      <c r="N101" s="401">
        <v>195548</v>
      </c>
      <c r="O101" s="401">
        <v>281070</v>
      </c>
      <c r="P101" s="401">
        <v>164757</v>
      </c>
      <c r="Q101" s="401">
        <v>1418</v>
      </c>
      <c r="R101" s="401">
        <v>759</v>
      </c>
      <c r="S101" s="401">
        <v>92324</v>
      </c>
      <c r="T101" s="402">
        <v>61258</v>
      </c>
      <c r="U101" s="403">
        <v>57613037</v>
      </c>
      <c r="V101" s="404"/>
    </row>
    <row r="102" spans="1:23" ht="5.25" customHeight="1" x14ac:dyDescent="0.25">
      <c r="A102" s="44"/>
      <c r="B102" s="44"/>
      <c r="C102" s="44"/>
      <c r="D102" s="44"/>
      <c r="U102" s="45"/>
    </row>
    <row r="103" spans="1:23" ht="11.15" customHeight="1" thickBot="1" x14ac:dyDescent="0.3">
      <c r="A103" s="46" t="s">
        <v>289</v>
      </c>
      <c r="B103" s="24"/>
      <c r="C103" s="24"/>
      <c r="D103" s="24"/>
    </row>
    <row r="104" spans="1:23" ht="9" customHeight="1" thickBot="1" x14ac:dyDescent="0.3">
      <c r="A104" s="537" t="s">
        <v>267</v>
      </c>
      <c r="B104" s="538"/>
      <c r="C104" s="538"/>
      <c r="D104" s="537"/>
      <c r="E104" s="541">
        <f>E101-E100</f>
        <v>0</v>
      </c>
      <c r="F104" s="539">
        <f t="shared" ref="F104:U104" si="0">F101-F100</f>
        <v>0</v>
      </c>
      <c r="G104" s="541">
        <f t="shared" si="0"/>
        <v>19514445</v>
      </c>
      <c r="H104" s="542">
        <f t="shared" si="0"/>
        <v>17388672</v>
      </c>
      <c r="I104" s="542">
        <f t="shared" si="0"/>
        <v>1643017</v>
      </c>
      <c r="J104" s="542">
        <f t="shared" si="0"/>
        <v>2295061</v>
      </c>
      <c r="K104" s="542">
        <f t="shared" si="0"/>
        <v>711298</v>
      </c>
      <c r="L104" s="542">
        <f t="shared" si="0"/>
        <v>501165</v>
      </c>
      <c r="M104" s="542">
        <f t="shared" si="0"/>
        <v>340173</v>
      </c>
      <c r="N104" s="542">
        <f t="shared" si="0"/>
        <v>195500</v>
      </c>
      <c r="O104" s="542">
        <f t="shared" si="0"/>
        <v>280892</v>
      </c>
      <c r="P104" s="542">
        <f t="shared" si="0"/>
        <v>164757</v>
      </c>
      <c r="Q104" s="542">
        <f t="shared" si="0"/>
        <v>1418</v>
      </c>
      <c r="R104" s="542">
        <f t="shared" si="0"/>
        <v>697</v>
      </c>
      <c r="S104" s="542">
        <f t="shared" si="0"/>
        <v>92324</v>
      </c>
      <c r="T104" s="540">
        <f t="shared" si="0"/>
        <v>61252</v>
      </c>
      <c r="U104" s="540">
        <f t="shared" si="0"/>
        <v>43190671</v>
      </c>
    </row>
    <row r="105" spans="1:23" x14ac:dyDescent="0.25">
      <c r="U105" s="26"/>
      <c r="V105" s="26"/>
      <c r="W105" s="26"/>
    </row>
    <row r="106" spans="1:23" ht="9" customHeight="1" x14ac:dyDescent="0.25">
      <c r="A106" s="24"/>
      <c r="B106" s="24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</row>
    <row r="107" spans="1:23" ht="9" customHeight="1" x14ac:dyDescent="0.25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89"/>
      <c r="U107" s="26"/>
      <c r="V107" s="26"/>
      <c r="W107" s="26"/>
    </row>
    <row r="108" spans="1:23" ht="9" customHeight="1" x14ac:dyDescent="0.25">
      <c r="A108" s="24"/>
      <c r="B108" s="24"/>
      <c r="C108" s="24"/>
      <c r="D108" s="24"/>
      <c r="U108" s="26"/>
      <c r="V108" s="26"/>
      <c r="W108" s="26"/>
    </row>
    <row r="109" spans="1:23" ht="9" customHeight="1" x14ac:dyDescent="0.25">
      <c r="A109" s="24"/>
      <c r="B109" s="24"/>
      <c r="C109" s="24"/>
      <c r="D109" s="24"/>
    </row>
    <row r="110" spans="1:23" ht="9" customHeight="1" x14ac:dyDescent="0.25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25">
      <c r="A111" s="24"/>
      <c r="B111" s="24"/>
      <c r="C111" s="24"/>
      <c r="D111" s="24"/>
    </row>
    <row r="112" spans="1:23" ht="9" customHeight="1" x14ac:dyDescent="0.25">
      <c r="A112" s="24"/>
      <c r="B112" s="24"/>
      <c r="C112" s="24"/>
      <c r="D112" s="24"/>
    </row>
    <row r="113" spans="1:21" ht="9" customHeight="1" x14ac:dyDescent="0.25">
      <c r="A113" s="24"/>
      <c r="B113" s="24"/>
      <c r="C113" s="24"/>
      <c r="D113" s="24"/>
      <c r="I113" s="48"/>
      <c r="K113" s="48"/>
    </row>
    <row r="114" spans="1:21" ht="10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25">
      <c r="A124" s="24"/>
      <c r="B124" s="24"/>
      <c r="C124" s="24"/>
      <c r="D124" s="24"/>
    </row>
    <row r="125" spans="1:21" ht="9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</row>
    <row r="128" spans="1:21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25"/>
  </sheetData>
  <mergeCells count="19">
    <mergeCell ref="A7:U7"/>
    <mergeCell ref="A2:U2"/>
    <mergeCell ref="A3:U3"/>
    <mergeCell ref="A4:U4"/>
    <mergeCell ref="A5:U5"/>
    <mergeCell ref="A6:U6"/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scale="91"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52" transitionEvaluation="1" codeName="Hoja12">
    <pageSetUpPr fitToPage="1"/>
  </sheetPr>
  <dimension ref="A1:W188"/>
  <sheetViews>
    <sheetView showGridLines="0" view="pageBreakPreview" topLeftCell="A52" zoomScaleNormal="75" zoomScaleSheetLayoutView="100" workbookViewId="0">
      <selection activeCell="E14" sqref="E14:U101"/>
    </sheetView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8" style="25" customWidth="1"/>
    <col min="5" max="6" width="7.1796875" style="25" customWidth="1"/>
    <col min="7" max="7" width="9.08984375" style="25" bestFit="1" customWidth="1"/>
    <col min="8" max="8" width="8.81640625" style="25" bestFit="1" customWidth="1"/>
    <col min="9" max="9" width="8.54296875" style="25" bestFit="1" customWidth="1"/>
    <col min="10" max="10" width="8.81640625" style="25" bestFit="1" customWidth="1"/>
    <col min="11" max="11" width="7.6328125" style="25" bestFit="1" customWidth="1"/>
    <col min="12" max="12" width="7.08984375" style="25" bestFit="1" customWidth="1"/>
    <col min="13" max="16" width="7.36328125" style="25" bestFit="1" customWidth="1"/>
    <col min="17" max="17" width="5.453125" style="25" bestFit="1" customWidth="1"/>
    <col min="18" max="19" width="6.453125" style="25" customWidth="1"/>
    <col min="20" max="20" width="9" style="25" bestFit="1" customWidth="1"/>
    <col min="21" max="21" width="11.1796875" style="25" bestFit="1" customWidth="1"/>
    <col min="22" max="22" width="10.179687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649" t="s">
        <v>56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</row>
    <row r="3" spans="1:22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</row>
    <row r="4" spans="1:22" ht="12" customHeight="1" x14ac:dyDescent="0.25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</row>
    <row r="5" spans="1:22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</row>
    <row r="6" spans="1:22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  <c r="T6" s="652"/>
      <c r="U6" s="652"/>
    </row>
    <row r="7" spans="1:22" ht="12" customHeight="1" x14ac:dyDescent="0.25">
      <c r="A7" s="648" t="s">
        <v>38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648"/>
    </row>
    <row r="8" spans="1:22" ht="12" customHeight="1" x14ac:dyDescent="0.25">
      <c r="A8" s="648"/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  <c r="T8" s="648"/>
      <c r="U8" s="648"/>
    </row>
    <row r="9" spans="1:22" ht="12" customHeight="1" x14ac:dyDescent="0.25">
      <c r="A9" s="648"/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  <c r="T9" s="648"/>
      <c r="U9" s="648"/>
    </row>
    <row r="10" spans="1:22" ht="12" customHeight="1" thickBot="1" x14ac:dyDescent="0.3">
      <c r="A10" s="253"/>
      <c r="B10" s="253"/>
      <c r="C10" s="253"/>
      <c r="D10" s="253"/>
      <c r="E10" s="254">
        <v>2</v>
      </c>
      <c r="F10" s="254">
        <v>3</v>
      </c>
      <c r="G10" s="254">
        <v>4</v>
      </c>
      <c r="H10" s="254">
        <v>5</v>
      </c>
      <c r="I10" s="254">
        <v>6</v>
      </c>
      <c r="J10" s="254">
        <v>7</v>
      </c>
      <c r="K10" s="254">
        <v>8</v>
      </c>
      <c r="L10" s="254">
        <v>9</v>
      </c>
      <c r="M10" s="254">
        <v>10</v>
      </c>
      <c r="N10" s="254">
        <v>11</v>
      </c>
      <c r="O10" s="254">
        <v>12</v>
      </c>
      <c r="P10" s="254">
        <v>13</v>
      </c>
      <c r="Q10" s="254">
        <v>14</v>
      </c>
      <c r="R10" s="254">
        <v>15</v>
      </c>
      <c r="S10" s="254">
        <v>16</v>
      </c>
      <c r="T10" s="254">
        <v>17</v>
      </c>
      <c r="U10" s="253"/>
    </row>
    <row r="11" spans="1:22" s="23" customFormat="1" ht="11.15" customHeight="1" x14ac:dyDescent="0.3">
      <c r="A11" s="654" t="s">
        <v>39</v>
      </c>
      <c r="B11" s="655"/>
      <c r="C11" s="655"/>
      <c r="D11" s="655"/>
      <c r="E11" s="656" t="s">
        <v>40</v>
      </c>
      <c r="F11" s="657"/>
      <c r="G11" s="656" t="s">
        <v>41</v>
      </c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27"/>
    </row>
    <row r="12" spans="1:22" s="23" customFormat="1" ht="11.15" customHeight="1" x14ac:dyDescent="0.3">
      <c r="A12" s="661" t="s">
        <v>42</v>
      </c>
      <c r="B12" s="662"/>
      <c r="C12" s="662"/>
      <c r="D12" s="662"/>
      <c r="E12" s="663" t="s">
        <v>43</v>
      </c>
      <c r="F12" s="664"/>
      <c r="G12" s="665" t="s">
        <v>44</v>
      </c>
      <c r="H12" s="660"/>
      <c r="I12" s="659" t="s">
        <v>45</v>
      </c>
      <c r="J12" s="660"/>
      <c r="K12" s="659" t="s">
        <v>46</v>
      </c>
      <c r="L12" s="660"/>
      <c r="M12" s="659" t="s">
        <v>47</v>
      </c>
      <c r="N12" s="660"/>
      <c r="O12" s="659" t="s">
        <v>48</v>
      </c>
      <c r="P12" s="660"/>
      <c r="Q12" s="659" t="s">
        <v>49</v>
      </c>
      <c r="R12" s="660"/>
      <c r="S12" s="389" t="s">
        <v>50</v>
      </c>
      <c r="T12" s="390"/>
      <c r="U12" s="391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405" t="s">
        <v>51</v>
      </c>
      <c r="F13" s="406" t="s">
        <v>52</v>
      </c>
      <c r="G13" s="407" t="s">
        <v>51</v>
      </c>
      <c r="H13" s="407" t="s">
        <v>52</v>
      </c>
      <c r="I13" s="407" t="s">
        <v>51</v>
      </c>
      <c r="J13" s="407" t="s">
        <v>52</v>
      </c>
      <c r="K13" s="407" t="s">
        <v>51</v>
      </c>
      <c r="L13" s="407" t="s">
        <v>52</v>
      </c>
      <c r="M13" s="407" t="s">
        <v>51</v>
      </c>
      <c r="N13" s="407" t="s">
        <v>52</v>
      </c>
      <c r="O13" s="407" t="s">
        <v>51</v>
      </c>
      <c r="P13" s="407" t="s">
        <v>52</v>
      </c>
      <c r="Q13" s="407" t="s">
        <v>51</v>
      </c>
      <c r="R13" s="407" t="s">
        <v>52</v>
      </c>
      <c r="S13" s="407" t="s">
        <v>51</v>
      </c>
      <c r="T13" s="408" t="s">
        <v>52</v>
      </c>
      <c r="U13" s="32"/>
    </row>
    <row r="14" spans="1:22" ht="10.5" customHeight="1" x14ac:dyDescent="0.25">
      <c r="A14" s="37"/>
      <c r="B14" s="38" t="s">
        <v>275</v>
      </c>
      <c r="C14" s="38"/>
      <c r="D14" s="38"/>
      <c r="E14" s="305">
        <v>0</v>
      </c>
      <c r="F14" s="317">
        <v>0</v>
      </c>
      <c r="G14" s="305">
        <v>82035</v>
      </c>
      <c r="H14" s="306">
        <v>65277</v>
      </c>
      <c r="I14" s="306">
        <v>231</v>
      </c>
      <c r="J14" s="306">
        <v>9</v>
      </c>
      <c r="K14" s="306">
        <v>4</v>
      </c>
      <c r="L14" s="306">
        <v>1</v>
      </c>
      <c r="M14" s="306">
        <v>0</v>
      </c>
      <c r="N14" s="306">
        <v>0</v>
      </c>
      <c r="O14" s="306">
        <v>0</v>
      </c>
      <c r="P14" s="306">
        <v>0</v>
      </c>
      <c r="Q14" s="306">
        <v>0</v>
      </c>
      <c r="R14" s="306">
        <v>0</v>
      </c>
      <c r="S14" s="306">
        <v>30</v>
      </c>
      <c r="T14" s="307">
        <v>1</v>
      </c>
      <c r="U14" s="303">
        <f>SUM(E14:T14)</f>
        <v>147588</v>
      </c>
      <c r="V14" s="47"/>
    </row>
    <row r="15" spans="1:22" ht="10.5" customHeight="1" x14ac:dyDescent="0.25">
      <c r="A15" s="40"/>
      <c r="B15" s="24">
        <v>16</v>
      </c>
      <c r="C15" s="24"/>
      <c r="D15" s="24"/>
      <c r="E15" s="308">
        <v>0</v>
      </c>
      <c r="F15" s="226">
        <v>0</v>
      </c>
      <c r="G15" s="308">
        <v>18743</v>
      </c>
      <c r="H15" s="193">
        <v>11059</v>
      </c>
      <c r="I15" s="193">
        <v>0</v>
      </c>
      <c r="J15" s="193">
        <v>1</v>
      </c>
      <c r="K15" s="193">
        <v>0</v>
      </c>
      <c r="L15" s="193">
        <v>0</v>
      </c>
      <c r="M15" s="193">
        <v>0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22</v>
      </c>
      <c r="T15" s="309">
        <v>2</v>
      </c>
      <c r="U15" s="194">
        <f t="shared" ref="U15:U63" si="0">SUM(E15:T15)</f>
        <v>29827</v>
      </c>
      <c r="V15" s="47"/>
    </row>
    <row r="16" spans="1:22" ht="10.5" customHeight="1" x14ac:dyDescent="0.25">
      <c r="A16" s="37"/>
      <c r="B16" s="38">
        <v>17</v>
      </c>
      <c r="C16" s="38"/>
      <c r="D16" s="38"/>
      <c r="E16" s="310">
        <v>0</v>
      </c>
      <c r="F16" s="227">
        <v>0</v>
      </c>
      <c r="G16" s="310">
        <v>21525</v>
      </c>
      <c r="H16" s="189">
        <v>16240</v>
      </c>
      <c r="I16" s="189">
        <v>24</v>
      </c>
      <c r="J16" s="189">
        <v>2</v>
      </c>
      <c r="K16" s="189">
        <v>0</v>
      </c>
      <c r="L16" s="189">
        <v>0</v>
      </c>
      <c r="M16" s="189">
        <v>0</v>
      </c>
      <c r="N16" s="189">
        <v>0</v>
      </c>
      <c r="O16" s="189">
        <v>0</v>
      </c>
      <c r="P16" s="189">
        <v>0</v>
      </c>
      <c r="Q16" s="189">
        <v>0</v>
      </c>
      <c r="R16" s="189">
        <v>0</v>
      </c>
      <c r="S16" s="189">
        <v>42</v>
      </c>
      <c r="T16" s="311">
        <v>2</v>
      </c>
      <c r="U16" s="303">
        <f t="shared" si="0"/>
        <v>37835</v>
      </c>
      <c r="V16" s="47"/>
    </row>
    <row r="17" spans="1:22" ht="10.5" customHeight="1" x14ac:dyDescent="0.25">
      <c r="A17" s="40"/>
      <c r="B17" s="24">
        <v>18</v>
      </c>
      <c r="C17" s="24"/>
      <c r="D17" s="24"/>
      <c r="E17" s="308">
        <v>0</v>
      </c>
      <c r="F17" s="226">
        <v>0</v>
      </c>
      <c r="G17" s="308">
        <v>68810</v>
      </c>
      <c r="H17" s="193">
        <v>91514</v>
      </c>
      <c r="I17" s="193">
        <v>84</v>
      </c>
      <c r="J17" s="193">
        <v>2289</v>
      </c>
      <c r="K17" s="193">
        <v>0</v>
      </c>
      <c r="L17" s="193">
        <v>1</v>
      </c>
      <c r="M17" s="193">
        <v>0</v>
      </c>
      <c r="N17" s="193">
        <v>0</v>
      </c>
      <c r="O17" s="193">
        <v>1</v>
      </c>
      <c r="P17" s="193">
        <v>0</v>
      </c>
      <c r="Q17" s="193">
        <v>0</v>
      </c>
      <c r="R17" s="193">
        <v>0</v>
      </c>
      <c r="S17" s="193">
        <v>53</v>
      </c>
      <c r="T17" s="309">
        <v>5</v>
      </c>
      <c r="U17" s="194">
        <f t="shared" si="0"/>
        <v>162757</v>
      </c>
      <c r="V17" s="47"/>
    </row>
    <row r="18" spans="1:22" ht="10.5" customHeight="1" x14ac:dyDescent="0.25">
      <c r="A18" s="37"/>
      <c r="B18" s="38">
        <v>19</v>
      </c>
      <c r="C18" s="38"/>
      <c r="D18" s="38"/>
      <c r="E18" s="310">
        <v>0</v>
      </c>
      <c r="F18" s="227">
        <v>0</v>
      </c>
      <c r="G18" s="310">
        <v>122068</v>
      </c>
      <c r="H18" s="189">
        <v>137492</v>
      </c>
      <c r="I18" s="189">
        <v>2246</v>
      </c>
      <c r="J18" s="189">
        <v>7323</v>
      </c>
      <c r="K18" s="189">
        <v>2</v>
      </c>
      <c r="L18" s="189">
        <v>3</v>
      </c>
      <c r="M18" s="189">
        <v>0</v>
      </c>
      <c r="N18" s="189">
        <v>0</v>
      </c>
      <c r="O18" s="189">
        <v>0</v>
      </c>
      <c r="P18" s="189">
        <v>0</v>
      </c>
      <c r="Q18" s="189">
        <v>0</v>
      </c>
      <c r="R18" s="189">
        <v>0</v>
      </c>
      <c r="S18" s="189">
        <v>93</v>
      </c>
      <c r="T18" s="311">
        <v>13</v>
      </c>
      <c r="U18" s="303">
        <f t="shared" si="0"/>
        <v>269240</v>
      </c>
      <c r="V18" s="47"/>
    </row>
    <row r="19" spans="1:22" ht="10.5" customHeight="1" x14ac:dyDescent="0.25">
      <c r="A19" s="40"/>
      <c r="B19" s="24">
        <v>20</v>
      </c>
      <c r="C19" s="24"/>
      <c r="D19" s="24"/>
      <c r="E19" s="308">
        <v>0</v>
      </c>
      <c r="F19" s="226">
        <v>0</v>
      </c>
      <c r="G19" s="308">
        <v>162540</v>
      </c>
      <c r="H19" s="193">
        <v>163467</v>
      </c>
      <c r="I19" s="193">
        <v>4303</v>
      </c>
      <c r="J19" s="193">
        <v>13231</v>
      </c>
      <c r="K19" s="193">
        <v>84</v>
      </c>
      <c r="L19" s="193">
        <v>38</v>
      </c>
      <c r="M19" s="193">
        <v>0</v>
      </c>
      <c r="N19" s="193">
        <v>0</v>
      </c>
      <c r="O19" s="193">
        <v>5</v>
      </c>
      <c r="P19" s="193">
        <v>6</v>
      </c>
      <c r="Q19" s="193">
        <v>0</v>
      </c>
      <c r="R19" s="193">
        <v>0</v>
      </c>
      <c r="S19" s="193">
        <v>139</v>
      </c>
      <c r="T19" s="309">
        <v>51</v>
      </c>
      <c r="U19" s="194">
        <f t="shared" si="0"/>
        <v>343864</v>
      </c>
      <c r="V19" s="47"/>
    </row>
    <row r="20" spans="1:22" ht="10.5" customHeight="1" x14ac:dyDescent="0.25">
      <c r="A20" s="37"/>
      <c r="B20" s="38">
        <v>21</v>
      </c>
      <c r="C20" s="38"/>
      <c r="D20" s="38"/>
      <c r="E20" s="310">
        <v>0</v>
      </c>
      <c r="F20" s="227">
        <v>0</v>
      </c>
      <c r="G20" s="310">
        <v>202600</v>
      </c>
      <c r="H20" s="189">
        <v>205007</v>
      </c>
      <c r="I20" s="189">
        <v>7233</v>
      </c>
      <c r="J20" s="189">
        <v>17680</v>
      </c>
      <c r="K20" s="189">
        <v>547</v>
      </c>
      <c r="L20" s="189">
        <v>226</v>
      </c>
      <c r="M20" s="189">
        <v>62</v>
      </c>
      <c r="N20" s="189">
        <v>33</v>
      </c>
      <c r="O20" s="189">
        <v>7</v>
      </c>
      <c r="P20" s="189">
        <v>9</v>
      </c>
      <c r="Q20" s="189">
        <v>0</v>
      </c>
      <c r="R20" s="189">
        <v>0</v>
      </c>
      <c r="S20" s="189">
        <v>253</v>
      </c>
      <c r="T20" s="311">
        <v>107</v>
      </c>
      <c r="U20" s="303">
        <f t="shared" si="0"/>
        <v>433764</v>
      </c>
      <c r="V20" s="47"/>
    </row>
    <row r="21" spans="1:22" ht="10.5" customHeight="1" x14ac:dyDescent="0.25">
      <c r="A21" s="40"/>
      <c r="B21" s="24">
        <v>22</v>
      </c>
      <c r="C21" s="24"/>
      <c r="D21" s="24"/>
      <c r="E21" s="308">
        <v>0</v>
      </c>
      <c r="F21" s="226">
        <v>0</v>
      </c>
      <c r="G21" s="308">
        <v>248715</v>
      </c>
      <c r="H21" s="193">
        <v>218912</v>
      </c>
      <c r="I21" s="193">
        <v>10990</v>
      </c>
      <c r="J21" s="193">
        <v>24270</v>
      </c>
      <c r="K21" s="193">
        <v>1902</v>
      </c>
      <c r="L21" s="193">
        <v>717</v>
      </c>
      <c r="M21" s="193">
        <v>414</v>
      </c>
      <c r="N21" s="193">
        <v>177</v>
      </c>
      <c r="O21" s="193">
        <v>141</v>
      </c>
      <c r="P21" s="193">
        <v>66</v>
      </c>
      <c r="Q21" s="193">
        <v>0</v>
      </c>
      <c r="R21" s="193">
        <v>0</v>
      </c>
      <c r="S21" s="193">
        <v>417</v>
      </c>
      <c r="T21" s="309">
        <v>197</v>
      </c>
      <c r="U21" s="194">
        <f t="shared" si="0"/>
        <v>506918</v>
      </c>
      <c r="V21" s="47"/>
    </row>
    <row r="22" spans="1:22" ht="10.5" customHeight="1" x14ac:dyDescent="0.25">
      <c r="A22" s="37"/>
      <c r="B22" s="38">
        <v>23</v>
      </c>
      <c r="C22" s="38"/>
      <c r="D22" s="38"/>
      <c r="E22" s="310">
        <v>0</v>
      </c>
      <c r="F22" s="227">
        <v>0</v>
      </c>
      <c r="G22" s="310">
        <v>285726</v>
      </c>
      <c r="H22" s="189">
        <v>250090</v>
      </c>
      <c r="I22" s="189">
        <v>14962</v>
      </c>
      <c r="J22" s="189">
        <v>27923</v>
      </c>
      <c r="K22" s="189">
        <v>4160</v>
      </c>
      <c r="L22" s="189">
        <v>2079</v>
      </c>
      <c r="M22" s="189">
        <v>1388</v>
      </c>
      <c r="N22" s="189">
        <v>473</v>
      </c>
      <c r="O22" s="189">
        <v>1293</v>
      </c>
      <c r="P22" s="189">
        <v>497</v>
      </c>
      <c r="Q22" s="189">
        <v>2</v>
      </c>
      <c r="R22" s="189">
        <v>0</v>
      </c>
      <c r="S22" s="189">
        <v>518</v>
      </c>
      <c r="T22" s="311">
        <v>325</v>
      </c>
      <c r="U22" s="303">
        <f t="shared" si="0"/>
        <v>589436</v>
      </c>
      <c r="V22" s="47"/>
    </row>
    <row r="23" spans="1:22" ht="10.5" customHeight="1" x14ac:dyDescent="0.25">
      <c r="A23" s="40"/>
      <c r="B23" s="24">
        <v>24</v>
      </c>
      <c r="C23" s="24"/>
      <c r="D23" s="24"/>
      <c r="E23" s="308">
        <v>0</v>
      </c>
      <c r="F23" s="226">
        <v>0</v>
      </c>
      <c r="G23" s="308">
        <v>324795</v>
      </c>
      <c r="H23" s="193">
        <v>282062</v>
      </c>
      <c r="I23" s="193">
        <v>18567</v>
      </c>
      <c r="J23" s="193">
        <v>31880</v>
      </c>
      <c r="K23" s="193">
        <v>6311</v>
      </c>
      <c r="L23" s="193">
        <v>3399</v>
      </c>
      <c r="M23" s="193">
        <v>2310</v>
      </c>
      <c r="N23" s="193">
        <v>839</v>
      </c>
      <c r="O23" s="193">
        <v>2992</v>
      </c>
      <c r="P23" s="193">
        <v>1229</v>
      </c>
      <c r="Q23" s="193">
        <v>5</v>
      </c>
      <c r="R23" s="193">
        <v>2</v>
      </c>
      <c r="S23" s="193">
        <v>707</v>
      </c>
      <c r="T23" s="309">
        <v>491</v>
      </c>
      <c r="U23" s="194">
        <f t="shared" si="0"/>
        <v>675589</v>
      </c>
      <c r="V23" s="47"/>
    </row>
    <row r="24" spans="1:22" ht="10.5" customHeight="1" x14ac:dyDescent="0.25">
      <c r="A24" s="37"/>
      <c r="B24" s="38">
        <v>25</v>
      </c>
      <c r="C24" s="38"/>
      <c r="D24" s="38"/>
      <c r="E24" s="310">
        <v>0</v>
      </c>
      <c r="F24" s="227">
        <v>0</v>
      </c>
      <c r="G24" s="310">
        <v>362548</v>
      </c>
      <c r="H24" s="189">
        <v>311844</v>
      </c>
      <c r="I24" s="189">
        <v>22614</v>
      </c>
      <c r="J24" s="189">
        <v>37008</v>
      </c>
      <c r="K24" s="189">
        <v>8622</v>
      </c>
      <c r="L24" s="189">
        <v>5011</v>
      </c>
      <c r="M24" s="189">
        <v>3618</v>
      </c>
      <c r="N24" s="189">
        <v>1299</v>
      </c>
      <c r="O24" s="189">
        <v>4559</v>
      </c>
      <c r="P24" s="189">
        <v>1869</v>
      </c>
      <c r="Q24" s="189">
        <v>14</v>
      </c>
      <c r="R24" s="189">
        <v>3</v>
      </c>
      <c r="S24" s="189">
        <v>983</v>
      </c>
      <c r="T24" s="311">
        <v>715</v>
      </c>
      <c r="U24" s="303">
        <f t="shared" si="0"/>
        <v>760707</v>
      </c>
      <c r="V24" s="47"/>
    </row>
    <row r="25" spans="1:22" ht="10.5" customHeight="1" x14ac:dyDescent="0.25">
      <c r="A25" s="40"/>
      <c r="B25" s="24">
        <v>26</v>
      </c>
      <c r="C25" s="24"/>
      <c r="D25" s="24"/>
      <c r="E25" s="308">
        <v>0</v>
      </c>
      <c r="F25" s="226">
        <v>0</v>
      </c>
      <c r="G25" s="308">
        <v>394816</v>
      </c>
      <c r="H25" s="193">
        <v>338952</v>
      </c>
      <c r="I25" s="193">
        <v>26114</v>
      </c>
      <c r="J25" s="193">
        <v>46619</v>
      </c>
      <c r="K25" s="193">
        <v>10880</v>
      </c>
      <c r="L25" s="193">
        <v>6960</v>
      </c>
      <c r="M25" s="193">
        <v>4670</v>
      </c>
      <c r="N25" s="193">
        <v>2065</v>
      </c>
      <c r="O25" s="193">
        <v>5352</v>
      </c>
      <c r="P25" s="193">
        <v>2273</v>
      </c>
      <c r="Q25" s="193">
        <v>8</v>
      </c>
      <c r="R25" s="193">
        <v>6</v>
      </c>
      <c r="S25" s="193">
        <v>1175</v>
      </c>
      <c r="T25" s="309">
        <v>823</v>
      </c>
      <c r="U25" s="194">
        <f t="shared" si="0"/>
        <v>840713</v>
      </c>
      <c r="V25" s="47"/>
    </row>
    <row r="26" spans="1:22" ht="10.5" customHeight="1" x14ac:dyDescent="0.25">
      <c r="A26" s="37"/>
      <c r="B26" s="38">
        <v>27</v>
      </c>
      <c r="C26" s="38"/>
      <c r="D26" s="38"/>
      <c r="E26" s="310">
        <v>0</v>
      </c>
      <c r="F26" s="227">
        <v>0</v>
      </c>
      <c r="G26" s="310">
        <v>426916</v>
      </c>
      <c r="H26" s="189">
        <v>370328</v>
      </c>
      <c r="I26" s="189">
        <v>30412</v>
      </c>
      <c r="J26" s="189">
        <v>56741</v>
      </c>
      <c r="K26" s="189">
        <v>13730</v>
      </c>
      <c r="L26" s="189">
        <v>8964</v>
      </c>
      <c r="M26" s="189">
        <v>5941</v>
      </c>
      <c r="N26" s="189">
        <v>3020</v>
      </c>
      <c r="O26" s="189">
        <v>6428</v>
      </c>
      <c r="P26" s="189">
        <v>2883</v>
      </c>
      <c r="Q26" s="189">
        <v>19</v>
      </c>
      <c r="R26" s="189">
        <v>15</v>
      </c>
      <c r="S26" s="189">
        <v>1480</v>
      </c>
      <c r="T26" s="311">
        <v>980</v>
      </c>
      <c r="U26" s="303">
        <f t="shared" si="0"/>
        <v>927857</v>
      </c>
      <c r="V26" s="47"/>
    </row>
    <row r="27" spans="1:22" ht="10.5" customHeight="1" x14ac:dyDescent="0.25">
      <c r="A27" s="40"/>
      <c r="B27" s="24">
        <v>28</v>
      </c>
      <c r="C27" s="24"/>
      <c r="D27" s="24"/>
      <c r="E27" s="308">
        <v>0</v>
      </c>
      <c r="F27" s="226">
        <v>0</v>
      </c>
      <c r="G27" s="308">
        <v>442587</v>
      </c>
      <c r="H27" s="193">
        <v>387154</v>
      </c>
      <c r="I27" s="193">
        <v>33214</v>
      </c>
      <c r="J27" s="193">
        <v>50268</v>
      </c>
      <c r="K27" s="193">
        <v>16133</v>
      </c>
      <c r="L27" s="193">
        <v>10675</v>
      </c>
      <c r="M27" s="193">
        <v>7153</v>
      </c>
      <c r="N27" s="193">
        <v>3994</v>
      </c>
      <c r="O27" s="193">
        <v>7362</v>
      </c>
      <c r="P27" s="193">
        <v>3808</v>
      </c>
      <c r="Q27" s="193">
        <v>13</v>
      </c>
      <c r="R27" s="193">
        <v>14</v>
      </c>
      <c r="S27" s="193">
        <v>1594</v>
      </c>
      <c r="T27" s="312">
        <v>1141</v>
      </c>
      <c r="U27" s="194">
        <f t="shared" si="0"/>
        <v>965110</v>
      </c>
      <c r="V27" s="47"/>
    </row>
    <row r="28" spans="1:22" ht="10.5" customHeight="1" x14ac:dyDescent="0.25">
      <c r="A28" s="37"/>
      <c r="B28" s="38">
        <v>29</v>
      </c>
      <c r="C28" s="38"/>
      <c r="D28" s="38"/>
      <c r="E28" s="310">
        <v>0</v>
      </c>
      <c r="F28" s="227">
        <v>0</v>
      </c>
      <c r="G28" s="310">
        <v>457754</v>
      </c>
      <c r="H28" s="189">
        <v>399554</v>
      </c>
      <c r="I28" s="189">
        <v>35894</v>
      </c>
      <c r="J28" s="189">
        <v>51649</v>
      </c>
      <c r="K28" s="189">
        <v>17789</v>
      </c>
      <c r="L28" s="189">
        <v>11845</v>
      </c>
      <c r="M28" s="189">
        <v>8192</v>
      </c>
      <c r="N28" s="189">
        <v>4712</v>
      </c>
      <c r="O28" s="189">
        <v>7961</v>
      </c>
      <c r="P28" s="189">
        <v>4428</v>
      </c>
      <c r="Q28" s="189">
        <v>36</v>
      </c>
      <c r="R28" s="189">
        <v>21</v>
      </c>
      <c r="S28" s="189">
        <v>1667</v>
      </c>
      <c r="T28" s="313">
        <v>1222</v>
      </c>
      <c r="U28" s="303">
        <f t="shared" si="0"/>
        <v>1002724</v>
      </c>
      <c r="V28" s="47"/>
    </row>
    <row r="29" spans="1:22" ht="10.5" customHeight="1" x14ac:dyDescent="0.25">
      <c r="A29" s="40"/>
      <c r="B29" s="24">
        <v>30</v>
      </c>
      <c r="C29" s="24"/>
      <c r="D29" s="24"/>
      <c r="E29" s="308">
        <v>0</v>
      </c>
      <c r="F29" s="226">
        <v>0</v>
      </c>
      <c r="G29" s="308">
        <v>464754</v>
      </c>
      <c r="H29" s="193">
        <v>409898</v>
      </c>
      <c r="I29" s="193">
        <v>37558</v>
      </c>
      <c r="J29" s="193">
        <v>52181</v>
      </c>
      <c r="K29" s="193">
        <v>18800</v>
      </c>
      <c r="L29" s="193">
        <v>12732</v>
      </c>
      <c r="M29" s="193">
        <v>8894</v>
      </c>
      <c r="N29" s="193">
        <v>5136</v>
      </c>
      <c r="O29" s="193">
        <v>8616</v>
      </c>
      <c r="P29" s="193">
        <v>4948</v>
      </c>
      <c r="Q29" s="193">
        <v>39</v>
      </c>
      <c r="R29" s="193">
        <v>26</v>
      </c>
      <c r="S29" s="193">
        <v>1700</v>
      </c>
      <c r="T29" s="312">
        <v>1213</v>
      </c>
      <c r="U29" s="194">
        <f t="shared" si="0"/>
        <v>1026495</v>
      </c>
      <c r="V29" s="47"/>
    </row>
    <row r="30" spans="1:22" ht="10.5" customHeight="1" x14ac:dyDescent="0.25">
      <c r="A30" s="37"/>
      <c r="B30" s="38">
        <v>31</v>
      </c>
      <c r="C30" s="38"/>
      <c r="D30" s="38"/>
      <c r="E30" s="310">
        <v>0</v>
      </c>
      <c r="F30" s="227">
        <v>0</v>
      </c>
      <c r="G30" s="310">
        <v>472867</v>
      </c>
      <c r="H30" s="189">
        <v>420697</v>
      </c>
      <c r="I30" s="189">
        <v>39203</v>
      </c>
      <c r="J30" s="189">
        <v>55056</v>
      </c>
      <c r="K30" s="189">
        <v>19003</v>
      </c>
      <c r="L30" s="189">
        <v>13070</v>
      </c>
      <c r="M30" s="189">
        <v>9398</v>
      </c>
      <c r="N30" s="189">
        <v>5604</v>
      </c>
      <c r="O30" s="189">
        <v>8947</v>
      </c>
      <c r="P30" s="189">
        <v>5126</v>
      </c>
      <c r="Q30" s="189">
        <v>27</v>
      </c>
      <c r="R30" s="189">
        <v>16</v>
      </c>
      <c r="S30" s="189">
        <v>1834</v>
      </c>
      <c r="T30" s="313">
        <v>1282</v>
      </c>
      <c r="U30" s="303">
        <f t="shared" si="0"/>
        <v>1052130</v>
      </c>
      <c r="V30" s="47"/>
    </row>
    <row r="31" spans="1:22" ht="10.5" customHeight="1" x14ac:dyDescent="0.25">
      <c r="A31" s="40"/>
      <c r="B31" s="24">
        <v>32</v>
      </c>
      <c r="C31" s="24"/>
      <c r="D31" s="24"/>
      <c r="E31" s="308">
        <v>0</v>
      </c>
      <c r="F31" s="226">
        <v>0</v>
      </c>
      <c r="G31" s="308">
        <v>477901</v>
      </c>
      <c r="H31" s="193">
        <v>427225</v>
      </c>
      <c r="I31" s="193">
        <v>40133</v>
      </c>
      <c r="J31" s="193">
        <v>69616</v>
      </c>
      <c r="K31" s="193">
        <v>19666</v>
      </c>
      <c r="L31" s="193">
        <v>13928</v>
      </c>
      <c r="M31" s="193">
        <v>9740</v>
      </c>
      <c r="N31" s="193">
        <v>5931</v>
      </c>
      <c r="O31" s="193">
        <v>9060</v>
      </c>
      <c r="P31" s="193">
        <v>5298</v>
      </c>
      <c r="Q31" s="193">
        <v>47</v>
      </c>
      <c r="R31" s="193">
        <v>37</v>
      </c>
      <c r="S31" s="193">
        <v>1952</v>
      </c>
      <c r="T31" s="312">
        <v>1270</v>
      </c>
      <c r="U31" s="194">
        <f t="shared" si="0"/>
        <v>1081804</v>
      </c>
      <c r="V31" s="47"/>
    </row>
    <row r="32" spans="1:22" ht="10.5" customHeight="1" thickBot="1" x14ac:dyDescent="0.3">
      <c r="A32" s="41"/>
      <c r="B32" s="42">
        <v>33</v>
      </c>
      <c r="C32" s="42"/>
      <c r="D32" s="42"/>
      <c r="E32" s="314">
        <v>0</v>
      </c>
      <c r="F32" s="318">
        <v>0</v>
      </c>
      <c r="G32" s="314">
        <v>490204</v>
      </c>
      <c r="H32" s="233">
        <v>439714</v>
      </c>
      <c r="I32" s="233">
        <v>42117</v>
      </c>
      <c r="J32" s="233">
        <v>58439</v>
      </c>
      <c r="K32" s="233">
        <v>20813</v>
      </c>
      <c r="L32" s="233">
        <v>13956</v>
      </c>
      <c r="M32" s="233">
        <v>10059</v>
      </c>
      <c r="N32" s="233">
        <v>6143</v>
      </c>
      <c r="O32" s="233">
        <v>9180</v>
      </c>
      <c r="P32" s="233">
        <v>5322</v>
      </c>
      <c r="Q32" s="233">
        <v>38</v>
      </c>
      <c r="R32" s="233">
        <v>20</v>
      </c>
      <c r="S32" s="233">
        <v>1977</v>
      </c>
      <c r="T32" s="315">
        <v>1352</v>
      </c>
      <c r="U32" s="304">
        <f t="shared" si="0"/>
        <v>1099334</v>
      </c>
      <c r="V32" s="47"/>
    </row>
    <row r="33" spans="1:22" ht="10.5" customHeight="1" x14ac:dyDescent="0.25">
      <c r="A33" s="40"/>
      <c r="B33" s="24">
        <v>34</v>
      </c>
      <c r="C33" s="24"/>
      <c r="D33" s="24"/>
      <c r="E33" s="308">
        <v>0</v>
      </c>
      <c r="F33" s="226">
        <v>0</v>
      </c>
      <c r="G33" s="308">
        <v>497781</v>
      </c>
      <c r="H33" s="193">
        <v>445482</v>
      </c>
      <c r="I33" s="193">
        <v>42658</v>
      </c>
      <c r="J33" s="193">
        <v>64392</v>
      </c>
      <c r="K33" s="193">
        <v>20760</v>
      </c>
      <c r="L33" s="193">
        <v>13957</v>
      </c>
      <c r="M33" s="193">
        <v>10352</v>
      </c>
      <c r="N33" s="193">
        <v>6019</v>
      </c>
      <c r="O33" s="193">
        <v>9232</v>
      </c>
      <c r="P33" s="193">
        <v>5347</v>
      </c>
      <c r="Q33" s="193">
        <v>36</v>
      </c>
      <c r="R33" s="193">
        <v>18</v>
      </c>
      <c r="S33" s="193">
        <v>2005</v>
      </c>
      <c r="T33" s="309">
        <v>1347</v>
      </c>
      <c r="U33" s="194">
        <f t="shared" si="0"/>
        <v>1119386</v>
      </c>
      <c r="V33" s="47"/>
    </row>
    <row r="34" spans="1:22" ht="10.5" customHeight="1" x14ac:dyDescent="0.25">
      <c r="A34" s="37"/>
      <c r="B34" s="38">
        <v>35</v>
      </c>
      <c r="C34" s="38"/>
      <c r="D34" s="38"/>
      <c r="E34" s="310">
        <v>0</v>
      </c>
      <c r="F34" s="227">
        <v>0</v>
      </c>
      <c r="G34" s="310">
        <v>497267</v>
      </c>
      <c r="H34" s="189">
        <v>448622</v>
      </c>
      <c r="I34" s="189">
        <v>42729</v>
      </c>
      <c r="J34" s="189">
        <v>58657</v>
      </c>
      <c r="K34" s="189">
        <v>20725</v>
      </c>
      <c r="L34" s="189">
        <v>13932</v>
      </c>
      <c r="M34" s="189">
        <v>10380</v>
      </c>
      <c r="N34" s="189">
        <v>6010</v>
      </c>
      <c r="O34" s="189">
        <v>9350</v>
      </c>
      <c r="P34" s="189">
        <v>5386</v>
      </c>
      <c r="Q34" s="189">
        <v>33</v>
      </c>
      <c r="R34" s="189">
        <v>33</v>
      </c>
      <c r="S34" s="189">
        <v>2005</v>
      </c>
      <c r="T34" s="311">
        <v>1404</v>
      </c>
      <c r="U34" s="303">
        <f t="shared" si="0"/>
        <v>1116533</v>
      </c>
      <c r="V34" s="47"/>
    </row>
    <row r="35" spans="1:22" ht="10.5" customHeight="1" x14ac:dyDescent="0.25">
      <c r="A35" s="40"/>
      <c r="B35" s="24">
        <v>36</v>
      </c>
      <c r="C35" s="24"/>
      <c r="D35" s="24"/>
      <c r="E35" s="308">
        <v>0</v>
      </c>
      <c r="F35" s="226">
        <v>0</v>
      </c>
      <c r="G35" s="308">
        <v>494192</v>
      </c>
      <c r="H35" s="193">
        <v>447412</v>
      </c>
      <c r="I35" s="193">
        <v>43121</v>
      </c>
      <c r="J35" s="193">
        <v>59091</v>
      </c>
      <c r="K35" s="193">
        <v>20190</v>
      </c>
      <c r="L35" s="193">
        <v>13778</v>
      </c>
      <c r="M35" s="193">
        <v>10212</v>
      </c>
      <c r="N35" s="193">
        <v>5803</v>
      </c>
      <c r="O35" s="193">
        <v>8852</v>
      </c>
      <c r="P35" s="193">
        <v>5139</v>
      </c>
      <c r="Q35" s="193">
        <v>38</v>
      </c>
      <c r="R35" s="193">
        <v>20</v>
      </c>
      <c r="S35" s="193">
        <v>2010</v>
      </c>
      <c r="T35" s="309">
        <v>1369</v>
      </c>
      <c r="U35" s="194">
        <f t="shared" si="0"/>
        <v>1111227</v>
      </c>
      <c r="V35" s="47"/>
    </row>
    <row r="36" spans="1:22" ht="10.5" customHeight="1" x14ac:dyDescent="0.25">
      <c r="A36" s="37"/>
      <c r="B36" s="38">
        <v>37</v>
      </c>
      <c r="C36" s="38"/>
      <c r="D36" s="38"/>
      <c r="E36" s="310">
        <v>0</v>
      </c>
      <c r="F36" s="227">
        <v>0</v>
      </c>
      <c r="G36" s="310">
        <v>493535</v>
      </c>
      <c r="H36" s="189">
        <v>448246</v>
      </c>
      <c r="I36" s="189">
        <v>42582</v>
      </c>
      <c r="J36" s="189">
        <v>61076</v>
      </c>
      <c r="K36" s="189">
        <v>20179</v>
      </c>
      <c r="L36" s="189">
        <v>13722</v>
      </c>
      <c r="M36" s="189">
        <v>10534</v>
      </c>
      <c r="N36" s="189">
        <v>5833</v>
      </c>
      <c r="O36" s="189">
        <v>8782</v>
      </c>
      <c r="P36" s="189">
        <v>5134</v>
      </c>
      <c r="Q36" s="189">
        <v>36</v>
      </c>
      <c r="R36" s="189">
        <v>18</v>
      </c>
      <c r="S36" s="189">
        <v>1971</v>
      </c>
      <c r="T36" s="311">
        <v>1294</v>
      </c>
      <c r="U36" s="303">
        <f t="shared" si="0"/>
        <v>1112942</v>
      </c>
      <c r="V36" s="47"/>
    </row>
    <row r="37" spans="1:22" ht="10.5" customHeight="1" x14ac:dyDescent="0.25">
      <c r="A37" s="40"/>
      <c r="B37" s="24">
        <v>38</v>
      </c>
      <c r="C37" s="24"/>
      <c r="D37" s="24"/>
      <c r="E37" s="308">
        <v>0</v>
      </c>
      <c r="F37" s="226">
        <v>0</v>
      </c>
      <c r="G37" s="308">
        <v>480416</v>
      </c>
      <c r="H37" s="193">
        <v>437701</v>
      </c>
      <c r="I37" s="193">
        <v>42317</v>
      </c>
      <c r="J37" s="193">
        <v>59176</v>
      </c>
      <c r="K37" s="193">
        <v>19922</v>
      </c>
      <c r="L37" s="193">
        <v>13239</v>
      </c>
      <c r="M37" s="193">
        <v>9749</v>
      </c>
      <c r="N37" s="193">
        <v>5550</v>
      </c>
      <c r="O37" s="193">
        <v>8488</v>
      </c>
      <c r="P37" s="193">
        <v>4758</v>
      </c>
      <c r="Q37" s="193">
        <v>25</v>
      </c>
      <c r="R37" s="193">
        <v>22</v>
      </c>
      <c r="S37" s="193">
        <v>1957</v>
      </c>
      <c r="T37" s="309">
        <v>1318</v>
      </c>
      <c r="U37" s="194">
        <f t="shared" si="0"/>
        <v>1084638</v>
      </c>
      <c r="V37" s="47"/>
    </row>
    <row r="38" spans="1:22" ht="10.5" customHeight="1" x14ac:dyDescent="0.25">
      <c r="A38" s="37"/>
      <c r="B38" s="38">
        <v>39</v>
      </c>
      <c r="C38" s="38"/>
      <c r="D38" s="38"/>
      <c r="E38" s="310">
        <v>0</v>
      </c>
      <c r="F38" s="227">
        <v>0</v>
      </c>
      <c r="G38" s="310">
        <v>481071</v>
      </c>
      <c r="H38" s="189">
        <v>442519</v>
      </c>
      <c r="I38" s="189">
        <v>43163</v>
      </c>
      <c r="J38" s="189">
        <v>62172</v>
      </c>
      <c r="K38" s="189">
        <v>19382</v>
      </c>
      <c r="L38" s="189">
        <v>13697</v>
      </c>
      <c r="M38" s="189">
        <v>9602</v>
      </c>
      <c r="N38" s="189">
        <v>5649</v>
      </c>
      <c r="O38" s="189">
        <v>8292</v>
      </c>
      <c r="P38" s="189">
        <v>4893</v>
      </c>
      <c r="Q38" s="189">
        <v>38</v>
      </c>
      <c r="R38" s="189">
        <v>23</v>
      </c>
      <c r="S38" s="189">
        <v>1973</v>
      </c>
      <c r="T38" s="311">
        <v>1330</v>
      </c>
      <c r="U38" s="303">
        <f t="shared" si="0"/>
        <v>1093804</v>
      </c>
      <c r="V38" s="47"/>
    </row>
    <row r="39" spans="1:22" ht="10.5" customHeight="1" x14ac:dyDescent="0.25">
      <c r="A39" s="40"/>
      <c r="B39" s="24">
        <v>40</v>
      </c>
      <c r="C39" s="24"/>
      <c r="D39" s="24"/>
      <c r="E39" s="308">
        <v>0</v>
      </c>
      <c r="F39" s="226">
        <v>0</v>
      </c>
      <c r="G39" s="308">
        <v>483346</v>
      </c>
      <c r="H39" s="193">
        <v>443775</v>
      </c>
      <c r="I39" s="193">
        <v>71912</v>
      </c>
      <c r="J39" s="193">
        <v>62216</v>
      </c>
      <c r="K39" s="193">
        <v>19371</v>
      </c>
      <c r="L39" s="193">
        <v>13796</v>
      </c>
      <c r="M39" s="193">
        <v>9884</v>
      </c>
      <c r="N39" s="193">
        <v>5721</v>
      </c>
      <c r="O39" s="193">
        <v>8180</v>
      </c>
      <c r="P39" s="193">
        <v>4780</v>
      </c>
      <c r="Q39" s="193">
        <v>313</v>
      </c>
      <c r="R39" s="193">
        <v>26</v>
      </c>
      <c r="S39" s="193">
        <v>2044</v>
      </c>
      <c r="T39" s="309">
        <v>1346</v>
      </c>
      <c r="U39" s="194">
        <f t="shared" si="0"/>
        <v>1126710</v>
      </c>
      <c r="V39" s="47"/>
    </row>
    <row r="40" spans="1:22" ht="10.5" customHeight="1" x14ac:dyDescent="0.25">
      <c r="A40" s="37"/>
      <c r="B40" s="38">
        <v>41</v>
      </c>
      <c r="C40" s="38"/>
      <c r="D40" s="38"/>
      <c r="E40" s="310">
        <v>0</v>
      </c>
      <c r="F40" s="227">
        <v>0</v>
      </c>
      <c r="G40" s="310">
        <v>482751</v>
      </c>
      <c r="H40" s="189">
        <v>441878</v>
      </c>
      <c r="I40" s="189">
        <v>42904</v>
      </c>
      <c r="J40" s="189">
        <v>61209</v>
      </c>
      <c r="K40" s="189">
        <v>18935</v>
      </c>
      <c r="L40" s="189">
        <v>13134</v>
      </c>
      <c r="M40" s="189">
        <v>9489</v>
      </c>
      <c r="N40" s="189">
        <v>5565</v>
      </c>
      <c r="O40" s="189">
        <v>7814</v>
      </c>
      <c r="P40" s="189">
        <v>4689</v>
      </c>
      <c r="Q40" s="189">
        <v>30</v>
      </c>
      <c r="R40" s="189">
        <v>12</v>
      </c>
      <c r="S40" s="189">
        <v>8160</v>
      </c>
      <c r="T40" s="311">
        <v>1312</v>
      </c>
      <c r="U40" s="303">
        <f t="shared" si="0"/>
        <v>1097882</v>
      </c>
      <c r="V40" s="47"/>
    </row>
    <row r="41" spans="1:22" ht="10.5" customHeight="1" x14ac:dyDescent="0.25">
      <c r="A41" s="40"/>
      <c r="B41" s="24">
        <v>42</v>
      </c>
      <c r="C41" s="24"/>
      <c r="D41" s="24"/>
      <c r="E41" s="308">
        <v>0</v>
      </c>
      <c r="F41" s="226">
        <v>0</v>
      </c>
      <c r="G41" s="308">
        <v>489466</v>
      </c>
      <c r="H41" s="193">
        <v>451625</v>
      </c>
      <c r="I41" s="193">
        <v>43740</v>
      </c>
      <c r="J41" s="193">
        <v>64135</v>
      </c>
      <c r="K41" s="193">
        <v>18748</v>
      </c>
      <c r="L41" s="193">
        <v>13048</v>
      </c>
      <c r="M41" s="193">
        <v>9508</v>
      </c>
      <c r="N41" s="193">
        <v>5508</v>
      </c>
      <c r="O41" s="193">
        <v>7849</v>
      </c>
      <c r="P41" s="193">
        <v>4672</v>
      </c>
      <c r="Q41" s="193">
        <v>27</v>
      </c>
      <c r="R41" s="193">
        <v>16</v>
      </c>
      <c r="S41" s="193">
        <v>2002</v>
      </c>
      <c r="T41" s="309">
        <v>1326</v>
      </c>
      <c r="U41" s="194">
        <f t="shared" si="0"/>
        <v>1111670</v>
      </c>
      <c r="V41" s="47"/>
    </row>
    <row r="42" spans="1:22" ht="10.5" customHeight="1" x14ac:dyDescent="0.25">
      <c r="A42" s="37"/>
      <c r="B42" s="38">
        <v>43</v>
      </c>
      <c r="C42" s="38"/>
      <c r="D42" s="38"/>
      <c r="E42" s="310">
        <v>0</v>
      </c>
      <c r="F42" s="227">
        <v>0</v>
      </c>
      <c r="G42" s="310">
        <v>499906</v>
      </c>
      <c r="H42" s="189">
        <v>457073</v>
      </c>
      <c r="I42" s="189">
        <v>43723</v>
      </c>
      <c r="J42" s="189">
        <v>63640</v>
      </c>
      <c r="K42" s="189">
        <v>18761</v>
      </c>
      <c r="L42" s="189">
        <v>13067</v>
      </c>
      <c r="M42" s="189">
        <v>9642</v>
      </c>
      <c r="N42" s="189">
        <v>5820</v>
      </c>
      <c r="O42" s="189">
        <v>7869</v>
      </c>
      <c r="P42" s="189">
        <v>4748</v>
      </c>
      <c r="Q42" s="189">
        <v>33</v>
      </c>
      <c r="R42" s="189">
        <v>20</v>
      </c>
      <c r="S42" s="189">
        <v>2239</v>
      </c>
      <c r="T42" s="311">
        <v>1481</v>
      </c>
      <c r="U42" s="303">
        <f t="shared" si="0"/>
        <v>1128022</v>
      </c>
      <c r="V42" s="47"/>
    </row>
    <row r="43" spans="1:22" ht="10.5" customHeight="1" x14ac:dyDescent="0.25">
      <c r="A43" s="40"/>
      <c r="B43" s="24">
        <v>44</v>
      </c>
      <c r="C43" s="24"/>
      <c r="D43" s="24"/>
      <c r="E43" s="308">
        <v>0</v>
      </c>
      <c r="F43" s="226">
        <v>0</v>
      </c>
      <c r="G43" s="308">
        <v>490549</v>
      </c>
      <c r="H43" s="193">
        <v>450398</v>
      </c>
      <c r="I43" s="193">
        <v>43104</v>
      </c>
      <c r="J43" s="193">
        <v>62735</v>
      </c>
      <c r="K43" s="193">
        <v>18766</v>
      </c>
      <c r="L43" s="193">
        <v>13186</v>
      </c>
      <c r="M43" s="193">
        <v>9425</v>
      </c>
      <c r="N43" s="193">
        <v>5640</v>
      </c>
      <c r="O43" s="193">
        <v>7717</v>
      </c>
      <c r="P43" s="193">
        <v>4624</v>
      </c>
      <c r="Q43" s="193">
        <v>39</v>
      </c>
      <c r="R43" s="193">
        <v>17</v>
      </c>
      <c r="S43" s="193">
        <v>2197</v>
      </c>
      <c r="T43" s="309">
        <v>1489</v>
      </c>
      <c r="U43" s="194">
        <f t="shared" si="0"/>
        <v>1109886</v>
      </c>
      <c r="V43" s="47"/>
    </row>
    <row r="44" spans="1:22" ht="10.5" customHeight="1" x14ac:dyDescent="0.25">
      <c r="A44" s="37"/>
      <c r="B44" s="38">
        <v>45</v>
      </c>
      <c r="C44" s="38"/>
      <c r="D44" s="38"/>
      <c r="E44" s="310">
        <v>0</v>
      </c>
      <c r="F44" s="227">
        <v>0</v>
      </c>
      <c r="G44" s="310">
        <v>491559</v>
      </c>
      <c r="H44" s="189">
        <v>442287</v>
      </c>
      <c r="I44" s="189">
        <v>42526</v>
      </c>
      <c r="J44" s="189">
        <v>62662</v>
      </c>
      <c r="K44" s="189">
        <v>18442</v>
      </c>
      <c r="L44" s="189">
        <v>13148</v>
      </c>
      <c r="M44" s="189">
        <v>9039</v>
      </c>
      <c r="N44" s="189">
        <v>5421</v>
      </c>
      <c r="O44" s="189">
        <v>7514</v>
      </c>
      <c r="P44" s="189">
        <v>4699</v>
      </c>
      <c r="Q44" s="189">
        <v>28</v>
      </c>
      <c r="R44" s="189">
        <v>15</v>
      </c>
      <c r="S44" s="189">
        <v>2106</v>
      </c>
      <c r="T44" s="311">
        <v>1465</v>
      </c>
      <c r="U44" s="303">
        <f t="shared" si="0"/>
        <v>1100911</v>
      </c>
      <c r="V44" s="47"/>
    </row>
    <row r="45" spans="1:22" ht="10.5" customHeight="1" x14ac:dyDescent="0.25">
      <c r="A45" s="40"/>
      <c r="B45" s="24">
        <v>46</v>
      </c>
      <c r="C45" s="24"/>
      <c r="D45" s="24"/>
      <c r="E45" s="308">
        <v>0</v>
      </c>
      <c r="F45" s="226">
        <v>0</v>
      </c>
      <c r="G45" s="308">
        <v>535002</v>
      </c>
      <c r="H45" s="193">
        <v>435750</v>
      </c>
      <c r="I45" s="193">
        <v>41121</v>
      </c>
      <c r="J45" s="193">
        <v>60651</v>
      </c>
      <c r="K45" s="193">
        <v>17494</v>
      </c>
      <c r="L45" s="193">
        <v>12755</v>
      </c>
      <c r="M45" s="193">
        <v>8909</v>
      </c>
      <c r="N45" s="193">
        <v>5373</v>
      </c>
      <c r="O45" s="193">
        <v>6989</v>
      </c>
      <c r="P45" s="193">
        <v>4347</v>
      </c>
      <c r="Q45" s="193">
        <v>24</v>
      </c>
      <c r="R45" s="193">
        <v>17</v>
      </c>
      <c r="S45" s="193">
        <v>2078</v>
      </c>
      <c r="T45" s="309">
        <v>1417</v>
      </c>
      <c r="U45" s="194">
        <f t="shared" si="0"/>
        <v>1131927</v>
      </c>
      <c r="V45" s="47"/>
    </row>
    <row r="46" spans="1:22" ht="10.5" customHeight="1" x14ac:dyDescent="0.25">
      <c r="A46" s="37"/>
      <c r="B46" s="38">
        <v>47</v>
      </c>
      <c r="C46" s="38"/>
      <c r="D46" s="38"/>
      <c r="E46" s="310">
        <v>0</v>
      </c>
      <c r="F46" s="227">
        <v>0</v>
      </c>
      <c r="G46" s="310">
        <v>464373</v>
      </c>
      <c r="H46" s="189">
        <v>411897</v>
      </c>
      <c r="I46" s="189">
        <v>42012</v>
      </c>
      <c r="J46" s="189">
        <v>59213</v>
      </c>
      <c r="K46" s="189">
        <v>16577</v>
      </c>
      <c r="L46" s="189">
        <v>11975</v>
      </c>
      <c r="M46" s="189">
        <v>8500</v>
      </c>
      <c r="N46" s="189">
        <v>4982</v>
      </c>
      <c r="O46" s="189">
        <v>6725</v>
      </c>
      <c r="P46" s="189">
        <v>4045</v>
      </c>
      <c r="Q46" s="189">
        <v>21</v>
      </c>
      <c r="R46" s="189">
        <v>15</v>
      </c>
      <c r="S46" s="189">
        <v>1943</v>
      </c>
      <c r="T46" s="311">
        <v>1482</v>
      </c>
      <c r="U46" s="303">
        <f t="shared" si="0"/>
        <v>1033760</v>
      </c>
      <c r="V46" s="47"/>
    </row>
    <row r="47" spans="1:22" ht="10.5" customHeight="1" x14ac:dyDescent="0.25">
      <c r="A47" s="40"/>
      <c r="B47" s="24">
        <v>48</v>
      </c>
      <c r="C47" s="24"/>
      <c r="D47" s="24"/>
      <c r="E47" s="308">
        <v>0</v>
      </c>
      <c r="F47" s="226">
        <v>0</v>
      </c>
      <c r="G47" s="308">
        <v>439773</v>
      </c>
      <c r="H47" s="193">
        <v>400964</v>
      </c>
      <c r="I47" s="193">
        <v>38541</v>
      </c>
      <c r="J47" s="193">
        <v>57117</v>
      </c>
      <c r="K47" s="193">
        <v>16142</v>
      </c>
      <c r="L47" s="193">
        <v>11825</v>
      </c>
      <c r="M47" s="193">
        <v>8325</v>
      </c>
      <c r="N47" s="193">
        <v>4953</v>
      </c>
      <c r="O47" s="193">
        <v>6453</v>
      </c>
      <c r="P47" s="193">
        <v>4081</v>
      </c>
      <c r="Q47" s="193">
        <v>25</v>
      </c>
      <c r="R47" s="193">
        <v>17</v>
      </c>
      <c r="S47" s="193">
        <v>2011</v>
      </c>
      <c r="T47" s="309">
        <v>1432</v>
      </c>
      <c r="U47" s="194">
        <f t="shared" si="0"/>
        <v>991659</v>
      </c>
      <c r="V47" s="47"/>
    </row>
    <row r="48" spans="1:22" ht="10.5" customHeight="1" x14ac:dyDescent="0.25">
      <c r="A48" s="37"/>
      <c r="B48" s="38">
        <v>49</v>
      </c>
      <c r="C48" s="38"/>
      <c r="D48" s="38"/>
      <c r="E48" s="310">
        <v>0</v>
      </c>
      <c r="F48" s="227">
        <v>0</v>
      </c>
      <c r="G48" s="310">
        <v>426402</v>
      </c>
      <c r="H48" s="189">
        <v>392775</v>
      </c>
      <c r="I48" s="189">
        <v>37284</v>
      </c>
      <c r="J48" s="189">
        <v>55818</v>
      </c>
      <c r="K48" s="189">
        <v>15246</v>
      </c>
      <c r="L48" s="189">
        <v>11660</v>
      </c>
      <c r="M48" s="189">
        <v>8022</v>
      </c>
      <c r="N48" s="189">
        <v>5082</v>
      </c>
      <c r="O48" s="189">
        <v>6183</v>
      </c>
      <c r="P48" s="189">
        <v>3917</v>
      </c>
      <c r="Q48" s="189">
        <v>28</v>
      </c>
      <c r="R48" s="189">
        <v>13</v>
      </c>
      <c r="S48" s="189">
        <v>1950</v>
      </c>
      <c r="T48" s="311">
        <v>1473</v>
      </c>
      <c r="U48" s="303">
        <f t="shared" si="0"/>
        <v>965853</v>
      </c>
      <c r="V48" s="47"/>
    </row>
    <row r="49" spans="1:22" ht="10.5" customHeight="1" x14ac:dyDescent="0.25">
      <c r="A49" s="40"/>
      <c r="B49" s="24">
        <v>50</v>
      </c>
      <c r="C49" s="24"/>
      <c r="D49" s="24"/>
      <c r="E49" s="308">
        <v>0</v>
      </c>
      <c r="F49" s="226">
        <v>0</v>
      </c>
      <c r="G49" s="308">
        <v>412404</v>
      </c>
      <c r="H49" s="193">
        <v>381691</v>
      </c>
      <c r="I49" s="193">
        <v>35865</v>
      </c>
      <c r="J49" s="193">
        <v>53966</v>
      </c>
      <c r="K49" s="193">
        <v>14671</v>
      </c>
      <c r="L49" s="193">
        <v>11236</v>
      </c>
      <c r="M49" s="193">
        <v>7587</v>
      </c>
      <c r="N49" s="193">
        <v>4733</v>
      </c>
      <c r="O49" s="193">
        <v>5788</v>
      </c>
      <c r="P49" s="193">
        <v>3730</v>
      </c>
      <c r="Q49" s="193">
        <v>27</v>
      </c>
      <c r="R49" s="193">
        <v>20</v>
      </c>
      <c r="S49" s="193">
        <v>1858</v>
      </c>
      <c r="T49" s="309">
        <v>1459</v>
      </c>
      <c r="U49" s="194">
        <f t="shared" si="0"/>
        <v>935035</v>
      </c>
      <c r="V49" s="47"/>
    </row>
    <row r="50" spans="1:22" ht="10.5" customHeight="1" x14ac:dyDescent="0.25">
      <c r="A50" s="37"/>
      <c r="B50" s="38">
        <v>51</v>
      </c>
      <c r="C50" s="38"/>
      <c r="D50" s="38"/>
      <c r="E50" s="310">
        <v>0</v>
      </c>
      <c r="F50" s="227">
        <v>0</v>
      </c>
      <c r="G50" s="310">
        <v>412108</v>
      </c>
      <c r="H50" s="189">
        <v>377512</v>
      </c>
      <c r="I50" s="189">
        <v>34989</v>
      </c>
      <c r="J50" s="189">
        <v>53772</v>
      </c>
      <c r="K50" s="189">
        <v>14390</v>
      </c>
      <c r="L50" s="189">
        <v>11118</v>
      </c>
      <c r="M50" s="189">
        <v>7623</v>
      </c>
      <c r="N50" s="189">
        <v>4730</v>
      </c>
      <c r="O50" s="189">
        <v>5657</v>
      </c>
      <c r="P50" s="189">
        <v>3752</v>
      </c>
      <c r="Q50" s="189">
        <v>25</v>
      </c>
      <c r="R50" s="189">
        <v>13</v>
      </c>
      <c r="S50" s="189">
        <v>1840</v>
      </c>
      <c r="T50" s="311">
        <v>1410</v>
      </c>
      <c r="U50" s="303">
        <f t="shared" si="0"/>
        <v>928939</v>
      </c>
      <c r="V50" s="47"/>
    </row>
    <row r="51" spans="1:22" ht="10.5" customHeight="1" x14ac:dyDescent="0.25">
      <c r="A51" s="40"/>
      <c r="B51" s="24">
        <v>52</v>
      </c>
      <c r="C51" s="24"/>
      <c r="D51" s="24"/>
      <c r="E51" s="308">
        <v>0</v>
      </c>
      <c r="F51" s="226">
        <v>0</v>
      </c>
      <c r="G51" s="308">
        <v>405757</v>
      </c>
      <c r="H51" s="193">
        <v>366793</v>
      </c>
      <c r="I51" s="193">
        <v>33901</v>
      </c>
      <c r="J51" s="193">
        <v>53111</v>
      </c>
      <c r="K51" s="193">
        <v>14416</v>
      </c>
      <c r="L51" s="193">
        <v>11403</v>
      </c>
      <c r="M51" s="193">
        <v>7494</v>
      </c>
      <c r="N51" s="193">
        <v>4717</v>
      </c>
      <c r="O51" s="193">
        <v>5528</v>
      </c>
      <c r="P51" s="193">
        <v>3652</v>
      </c>
      <c r="Q51" s="193">
        <v>20</v>
      </c>
      <c r="R51" s="193">
        <v>16</v>
      </c>
      <c r="S51" s="193">
        <v>1865</v>
      </c>
      <c r="T51" s="309">
        <v>1399</v>
      </c>
      <c r="U51" s="194">
        <f t="shared" si="0"/>
        <v>910072</v>
      </c>
      <c r="V51" s="47"/>
    </row>
    <row r="52" spans="1:22" ht="10.5" customHeight="1" x14ac:dyDescent="0.25">
      <c r="A52" s="37"/>
      <c r="B52" s="38">
        <v>53</v>
      </c>
      <c r="C52" s="38"/>
      <c r="D52" s="38"/>
      <c r="E52" s="310">
        <v>0</v>
      </c>
      <c r="F52" s="227">
        <v>0</v>
      </c>
      <c r="G52" s="310">
        <v>397761</v>
      </c>
      <c r="H52" s="189">
        <v>345422</v>
      </c>
      <c r="I52" s="189">
        <v>33794</v>
      </c>
      <c r="J52" s="189">
        <v>50702</v>
      </c>
      <c r="K52" s="189">
        <v>13953</v>
      </c>
      <c r="L52" s="189">
        <v>11088</v>
      </c>
      <c r="M52" s="189">
        <v>7428</v>
      </c>
      <c r="N52" s="189">
        <v>4663</v>
      </c>
      <c r="O52" s="189">
        <v>5479</v>
      </c>
      <c r="P52" s="189">
        <v>3523</v>
      </c>
      <c r="Q52" s="189">
        <v>27</v>
      </c>
      <c r="R52" s="189">
        <v>8</v>
      </c>
      <c r="S52" s="189">
        <v>1878</v>
      </c>
      <c r="T52" s="311">
        <v>1551</v>
      </c>
      <c r="U52" s="303">
        <f t="shared" si="0"/>
        <v>877277</v>
      </c>
      <c r="V52" s="47"/>
    </row>
    <row r="53" spans="1:22" ht="10.5" customHeight="1" x14ac:dyDescent="0.25">
      <c r="A53" s="40"/>
      <c r="B53" s="24">
        <v>54</v>
      </c>
      <c r="C53" s="24"/>
      <c r="D53" s="24"/>
      <c r="E53" s="308">
        <v>0</v>
      </c>
      <c r="F53" s="226">
        <v>0</v>
      </c>
      <c r="G53" s="308">
        <v>388668</v>
      </c>
      <c r="H53" s="193">
        <v>340422</v>
      </c>
      <c r="I53" s="193">
        <v>32306</v>
      </c>
      <c r="J53" s="193">
        <v>48482</v>
      </c>
      <c r="K53" s="193">
        <v>13379</v>
      </c>
      <c r="L53" s="193">
        <v>11205</v>
      </c>
      <c r="M53" s="193">
        <v>7314</v>
      </c>
      <c r="N53" s="193">
        <v>4483</v>
      </c>
      <c r="O53" s="193">
        <v>5177</v>
      </c>
      <c r="P53" s="193">
        <v>3339</v>
      </c>
      <c r="Q53" s="193">
        <v>29</v>
      </c>
      <c r="R53" s="193">
        <v>19</v>
      </c>
      <c r="S53" s="193">
        <v>1925</v>
      </c>
      <c r="T53" s="309">
        <v>1499</v>
      </c>
      <c r="U53" s="194">
        <f t="shared" si="0"/>
        <v>858247</v>
      </c>
      <c r="V53" s="47"/>
    </row>
    <row r="54" spans="1:22" ht="10.5" customHeight="1" x14ac:dyDescent="0.25">
      <c r="A54" s="37"/>
      <c r="B54" s="38">
        <v>55</v>
      </c>
      <c r="C54" s="38"/>
      <c r="D54" s="38"/>
      <c r="E54" s="310">
        <v>0</v>
      </c>
      <c r="F54" s="227">
        <v>0</v>
      </c>
      <c r="G54" s="310">
        <v>514973</v>
      </c>
      <c r="H54" s="189">
        <v>406324</v>
      </c>
      <c r="I54" s="189">
        <v>31281</v>
      </c>
      <c r="J54" s="189">
        <v>45843</v>
      </c>
      <c r="K54" s="189">
        <v>13284</v>
      </c>
      <c r="L54" s="189">
        <v>11353</v>
      </c>
      <c r="M54" s="189">
        <v>7097</v>
      </c>
      <c r="N54" s="189">
        <v>4340</v>
      </c>
      <c r="O54" s="189">
        <v>5108</v>
      </c>
      <c r="P54" s="189">
        <v>3203</v>
      </c>
      <c r="Q54" s="189">
        <v>22</v>
      </c>
      <c r="R54" s="189">
        <v>19</v>
      </c>
      <c r="S54" s="189">
        <v>1827</v>
      </c>
      <c r="T54" s="311">
        <v>1449</v>
      </c>
      <c r="U54" s="303">
        <f t="shared" si="0"/>
        <v>1046123</v>
      </c>
      <c r="V54" s="47"/>
    </row>
    <row r="55" spans="1:22" ht="10.5" customHeight="1" x14ac:dyDescent="0.25">
      <c r="A55" s="40"/>
      <c r="B55" s="24">
        <v>56</v>
      </c>
      <c r="C55" s="24"/>
      <c r="D55" s="24"/>
      <c r="E55" s="308">
        <v>0</v>
      </c>
      <c r="F55" s="226">
        <v>0</v>
      </c>
      <c r="G55" s="308">
        <v>346659</v>
      </c>
      <c r="H55" s="193">
        <v>305567</v>
      </c>
      <c r="I55" s="193">
        <v>30224</v>
      </c>
      <c r="J55" s="193">
        <v>42772</v>
      </c>
      <c r="K55" s="193">
        <v>12918</v>
      </c>
      <c r="L55" s="193">
        <v>10812</v>
      </c>
      <c r="M55" s="193">
        <v>6491</v>
      </c>
      <c r="N55" s="193">
        <v>3971</v>
      </c>
      <c r="O55" s="193">
        <v>4858</v>
      </c>
      <c r="P55" s="193">
        <v>2960</v>
      </c>
      <c r="Q55" s="193">
        <v>18</v>
      </c>
      <c r="R55" s="193">
        <v>7</v>
      </c>
      <c r="S55" s="193">
        <v>1831</v>
      </c>
      <c r="T55" s="309">
        <v>1557</v>
      </c>
      <c r="U55" s="194">
        <f t="shared" si="0"/>
        <v>770645</v>
      </c>
      <c r="V55" s="47"/>
    </row>
    <row r="56" spans="1:22" ht="10.5" customHeight="1" x14ac:dyDescent="0.25">
      <c r="A56" s="37"/>
      <c r="B56" s="38">
        <v>57</v>
      </c>
      <c r="C56" s="38"/>
      <c r="D56" s="38"/>
      <c r="E56" s="310">
        <v>0</v>
      </c>
      <c r="F56" s="227">
        <v>0</v>
      </c>
      <c r="G56" s="310">
        <v>333720</v>
      </c>
      <c r="H56" s="189">
        <v>298249</v>
      </c>
      <c r="I56" s="189">
        <v>29648</v>
      </c>
      <c r="J56" s="189">
        <v>41604</v>
      </c>
      <c r="K56" s="189">
        <v>12762</v>
      </c>
      <c r="L56" s="189">
        <v>10479</v>
      </c>
      <c r="M56" s="189">
        <v>6353</v>
      </c>
      <c r="N56" s="189">
        <v>3836</v>
      </c>
      <c r="O56" s="189">
        <v>4811</v>
      </c>
      <c r="P56" s="189">
        <v>2894</v>
      </c>
      <c r="Q56" s="189">
        <v>19</v>
      </c>
      <c r="R56" s="189">
        <v>25</v>
      </c>
      <c r="S56" s="189">
        <v>1893</v>
      </c>
      <c r="T56" s="311">
        <v>1408</v>
      </c>
      <c r="U56" s="303">
        <f t="shared" si="0"/>
        <v>747701</v>
      </c>
      <c r="V56" s="47"/>
    </row>
    <row r="57" spans="1:22" ht="10.5" customHeight="1" x14ac:dyDescent="0.25">
      <c r="A57" s="40"/>
      <c r="B57" s="24">
        <v>58</v>
      </c>
      <c r="C57" s="24"/>
      <c r="D57" s="24"/>
      <c r="E57" s="308">
        <v>0</v>
      </c>
      <c r="F57" s="226">
        <v>0</v>
      </c>
      <c r="G57" s="308">
        <v>313656</v>
      </c>
      <c r="H57" s="193">
        <v>274692</v>
      </c>
      <c r="I57" s="193">
        <v>29606</v>
      </c>
      <c r="J57" s="193">
        <v>38021</v>
      </c>
      <c r="K57" s="193">
        <v>11836</v>
      </c>
      <c r="L57" s="193">
        <v>9914</v>
      </c>
      <c r="M57" s="193">
        <v>5865</v>
      </c>
      <c r="N57" s="193">
        <v>3501</v>
      </c>
      <c r="O57" s="193">
        <v>4331</v>
      </c>
      <c r="P57" s="193">
        <v>2699</v>
      </c>
      <c r="Q57" s="193">
        <v>22</v>
      </c>
      <c r="R57" s="193">
        <v>15</v>
      </c>
      <c r="S57" s="193">
        <v>1770</v>
      </c>
      <c r="T57" s="309">
        <v>1321</v>
      </c>
      <c r="U57" s="194">
        <f t="shared" si="0"/>
        <v>697249</v>
      </c>
      <c r="V57" s="47"/>
    </row>
    <row r="58" spans="1:22" ht="10.5" customHeight="1" x14ac:dyDescent="0.25">
      <c r="A58" s="37"/>
      <c r="B58" s="38">
        <v>59</v>
      </c>
      <c r="C58" s="38"/>
      <c r="D58" s="38"/>
      <c r="E58" s="310">
        <v>0</v>
      </c>
      <c r="F58" s="227">
        <v>0</v>
      </c>
      <c r="G58" s="310">
        <v>290270</v>
      </c>
      <c r="H58" s="189">
        <v>253959</v>
      </c>
      <c r="I58" s="189">
        <v>26513</v>
      </c>
      <c r="J58" s="189">
        <v>33783</v>
      </c>
      <c r="K58" s="189">
        <v>11303</v>
      </c>
      <c r="L58" s="189">
        <v>9082</v>
      </c>
      <c r="M58" s="189">
        <v>5401</v>
      </c>
      <c r="N58" s="189">
        <v>3189</v>
      </c>
      <c r="O58" s="189">
        <v>3901</v>
      </c>
      <c r="P58" s="189">
        <v>2536</v>
      </c>
      <c r="Q58" s="189">
        <v>18</v>
      </c>
      <c r="R58" s="189">
        <v>22</v>
      </c>
      <c r="S58" s="189">
        <v>1671</v>
      </c>
      <c r="T58" s="311">
        <v>1200</v>
      </c>
      <c r="U58" s="303">
        <f t="shared" si="0"/>
        <v>642848</v>
      </c>
      <c r="V58" s="47"/>
    </row>
    <row r="59" spans="1:22" ht="10.5" customHeight="1" x14ac:dyDescent="0.25">
      <c r="A59" s="40"/>
      <c r="B59" s="24">
        <v>60</v>
      </c>
      <c r="C59" s="24"/>
      <c r="D59" s="24"/>
      <c r="E59" s="308">
        <v>0</v>
      </c>
      <c r="F59" s="226">
        <v>0</v>
      </c>
      <c r="G59" s="308">
        <v>286989</v>
      </c>
      <c r="H59" s="193">
        <v>253320</v>
      </c>
      <c r="I59" s="193">
        <v>25936</v>
      </c>
      <c r="J59" s="193">
        <v>32450</v>
      </c>
      <c r="K59" s="193">
        <v>11001</v>
      </c>
      <c r="L59" s="193">
        <v>8677</v>
      </c>
      <c r="M59" s="193">
        <v>5331</v>
      </c>
      <c r="N59" s="193">
        <v>2991</v>
      </c>
      <c r="O59" s="193">
        <v>3685</v>
      </c>
      <c r="P59" s="193">
        <v>2353</v>
      </c>
      <c r="Q59" s="193">
        <v>20</v>
      </c>
      <c r="R59" s="193">
        <v>5</v>
      </c>
      <c r="S59" s="193">
        <v>1674</v>
      </c>
      <c r="T59" s="309">
        <v>1231</v>
      </c>
      <c r="U59" s="194">
        <f t="shared" si="0"/>
        <v>635663</v>
      </c>
      <c r="V59" s="47"/>
    </row>
    <row r="60" spans="1:22" ht="10.5" customHeight="1" x14ac:dyDescent="0.25">
      <c r="A60" s="37"/>
      <c r="B60" s="38">
        <v>61</v>
      </c>
      <c r="C60" s="38"/>
      <c r="D60" s="38"/>
      <c r="E60" s="310">
        <v>0</v>
      </c>
      <c r="F60" s="227">
        <v>0</v>
      </c>
      <c r="G60" s="310">
        <v>246548</v>
      </c>
      <c r="H60" s="189">
        <v>213187</v>
      </c>
      <c r="I60" s="189">
        <v>24183</v>
      </c>
      <c r="J60" s="189">
        <v>28664</v>
      </c>
      <c r="K60" s="189">
        <v>10204</v>
      </c>
      <c r="L60" s="189">
        <v>7888</v>
      </c>
      <c r="M60" s="189">
        <v>4934</v>
      </c>
      <c r="N60" s="189">
        <v>2754</v>
      </c>
      <c r="O60" s="189">
        <v>3527</v>
      </c>
      <c r="P60" s="189">
        <v>2037</v>
      </c>
      <c r="Q60" s="189">
        <v>19</v>
      </c>
      <c r="R60" s="189">
        <v>9</v>
      </c>
      <c r="S60" s="189">
        <v>1635</v>
      </c>
      <c r="T60" s="311">
        <v>1097</v>
      </c>
      <c r="U60" s="303">
        <f t="shared" si="0"/>
        <v>546686</v>
      </c>
      <c r="V60" s="47"/>
    </row>
    <row r="61" spans="1:22" ht="10.5" customHeight="1" x14ac:dyDescent="0.25">
      <c r="A61" s="40"/>
      <c r="B61" s="24">
        <v>62</v>
      </c>
      <c r="C61" s="24"/>
      <c r="D61" s="24"/>
      <c r="E61" s="308">
        <v>0</v>
      </c>
      <c r="F61" s="226">
        <v>0</v>
      </c>
      <c r="G61" s="308">
        <v>230153</v>
      </c>
      <c r="H61" s="193">
        <v>198186</v>
      </c>
      <c r="I61" s="193">
        <v>23736</v>
      </c>
      <c r="J61" s="193">
        <v>35056</v>
      </c>
      <c r="K61" s="193">
        <v>9891</v>
      </c>
      <c r="L61" s="193">
        <v>7589</v>
      </c>
      <c r="M61" s="193">
        <v>4537</v>
      </c>
      <c r="N61" s="193">
        <v>2499</v>
      </c>
      <c r="O61" s="193">
        <v>3336</v>
      </c>
      <c r="P61" s="193">
        <v>1967</v>
      </c>
      <c r="Q61" s="193">
        <v>10</v>
      </c>
      <c r="R61" s="193">
        <v>8</v>
      </c>
      <c r="S61" s="193">
        <v>1577</v>
      </c>
      <c r="T61" s="309">
        <v>1126</v>
      </c>
      <c r="U61" s="194">
        <f t="shared" si="0"/>
        <v>519671</v>
      </c>
      <c r="V61" s="47"/>
    </row>
    <row r="62" spans="1:22" ht="10.5" customHeight="1" x14ac:dyDescent="0.25">
      <c r="A62" s="37"/>
      <c r="B62" s="38">
        <v>63</v>
      </c>
      <c r="C62" s="38"/>
      <c r="D62" s="38"/>
      <c r="E62" s="310">
        <v>0</v>
      </c>
      <c r="F62" s="227">
        <v>0</v>
      </c>
      <c r="G62" s="310">
        <v>210317</v>
      </c>
      <c r="H62" s="189">
        <v>179778</v>
      </c>
      <c r="I62" s="189">
        <v>22665</v>
      </c>
      <c r="J62" s="189">
        <v>24770</v>
      </c>
      <c r="K62" s="189">
        <v>10232</v>
      </c>
      <c r="L62" s="189">
        <v>7463</v>
      </c>
      <c r="M62" s="189">
        <v>4349</v>
      </c>
      <c r="N62" s="189">
        <v>2291</v>
      </c>
      <c r="O62" s="189">
        <v>3198</v>
      </c>
      <c r="P62" s="189">
        <v>1818</v>
      </c>
      <c r="Q62" s="189">
        <v>16</v>
      </c>
      <c r="R62" s="189">
        <v>7</v>
      </c>
      <c r="S62" s="189">
        <v>1605</v>
      </c>
      <c r="T62" s="311">
        <v>1063</v>
      </c>
      <c r="U62" s="303">
        <f t="shared" si="0"/>
        <v>469572</v>
      </c>
      <c r="V62" s="47"/>
    </row>
    <row r="63" spans="1:22" ht="10.5" customHeight="1" x14ac:dyDescent="0.25">
      <c r="A63" s="40"/>
      <c r="B63" s="24">
        <v>64</v>
      </c>
      <c r="C63" s="24"/>
      <c r="D63" s="24"/>
      <c r="E63" s="308">
        <v>0</v>
      </c>
      <c r="F63" s="226">
        <v>0</v>
      </c>
      <c r="G63" s="308">
        <v>190685</v>
      </c>
      <c r="H63" s="193">
        <v>162115</v>
      </c>
      <c r="I63" s="193">
        <v>20348</v>
      </c>
      <c r="J63" s="193">
        <v>21376</v>
      </c>
      <c r="K63" s="193">
        <v>9518</v>
      </c>
      <c r="L63" s="193">
        <v>6471</v>
      </c>
      <c r="M63" s="193">
        <v>4243</v>
      </c>
      <c r="N63" s="193">
        <v>2149</v>
      </c>
      <c r="O63" s="193">
        <v>2878</v>
      </c>
      <c r="P63" s="193">
        <v>1670</v>
      </c>
      <c r="Q63" s="193">
        <v>5</v>
      </c>
      <c r="R63" s="193">
        <v>7</v>
      </c>
      <c r="S63" s="193">
        <v>1394</v>
      </c>
      <c r="T63" s="309">
        <v>982</v>
      </c>
      <c r="U63" s="194">
        <f t="shared" si="0"/>
        <v>423841</v>
      </c>
      <c r="V63" s="47"/>
    </row>
    <row r="64" spans="1:22" ht="10.5" customHeight="1" x14ac:dyDescent="0.25">
      <c r="A64" s="37"/>
      <c r="B64" s="38">
        <v>65</v>
      </c>
      <c r="C64" s="38"/>
      <c r="D64" s="38"/>
      <c r="E64" s="310">
        <v>0</v>
      </c>
      <c r="F64" s="227">
        <v>0</v>
      </c>
      <c r="G64" s="310">
        <v>173895</v>
      </c>
      <c r="H64" s="189">
        <v>149173</v>
      </c>
      <c r="I64" s="189">
        <v>19019</v>
      </c>
      <c r="J64" s="189">
        <v>19381</v>
      </c>
      <c r="K64" s="189">
        <v>9093</v>
      </c>
      <c r="L64" s="189">
        <v>6139</v>
      </c>
      <c r="M64" s="189">
        <v>3952</v>
      </c>
      <c r="N64" s="189">
        <v>1941</v>
      </c>
      <c r="O64" s="189">
        <v>2707</v>
      </c>
      <c r="P64" s="189">
        <v>1549</v>
      </c>
      <c r="Q64" s="189">
        <v>42</v>
      </c>
      <c r="R64" s="189">
        <v>4</v>
      </c>
      <c r="S64" s="189">
        <v>1276</v>
      </c>
      <c r="T64" s="313">
        <v>888</v>
      </c>
      <c r="U64" s="303">
        <f t="shared" ref="U64:U98" si="1">SUM(E64:T64)</f>
        <v>389059</v>
      </c>
      <c r="V64" s="47"/>
    </row>
    <row r="65" spans="1:22" ht="10.5" customHeight="1" x14ac:dyDescent="0.25">
      <c r="A65" s="40"/>
      <c r="B65" s="24">
        <v>66</v>
      </c>
      <c r="C65" s="24"/>
      <c r="D65" s="24"/>
      <c r="E65" s="308">
        <v>0</v>
      </c>
      <c r="F65" s="226">
        <v>0</v>
      </c>
      <c r="G65" s="308">
        <v>155630</v>
      </c>
      <c r="H65" s="193">
        <v>131142</v>
      </c>
      <c r="I65" s="193">
        <v>18089</v>
      </c>
      <c r="J65" s="193">
        <v>17254</v>
      </c>
      <c r="K65" s="193">
        <v>8918</v>
      </c>
      <c r="L65" s="193">
        <v>5630</v>
      </c>
      <c r="M65" s="193">
        <v>3298</v>
      </c>
      <c r="N65" s="193">
        <v>1625</v>
      </c>
      <c r="O65" s="193">
        <v>2187</v>
      </c>
      <c r="P65" s="193">
        <v>1291</v>
      </c>
      <c r="Q65" s="193">
        <v>7</v>
      </c>
      <c r="R65" s="193">
        <v>5</v>
      </c>
      <c r="S65" s="193">
        <v>1191</v>
      </c>
      <c r="T65" s="312">
        <v>828</v>
      </c>
      <c r="U65" s="194">
        <f t="shared" si="1"/>
        <v>347095</v>
      </c>
      <c r="V65" s="47"/>
    </row>
    <row r="66" spans="1:22" ht="10.5" customHeight="1" thickBot="1" x14ac:dyDescent="0.3">
      <c r="A66" s="41"/>
      <c r="B66" s="42">
        <v>67</v>
      </c>
      <c r="C66" s="42"/>
      <c r="D66" s="42"/>
      <c r="E66" s="314">
        <v>0</v>
      </c>
      <c r="F66" s="318">
        <v>0</v>
      </c>
      <c r="G66" s="314">
        <v>129832</v>
      </c>
      <c r="H66" s="233">
        <v>111343</v>
      </c>
      <c r="I66" s="233">
        <v>17306</v>
      </c>
      <c r="J66" s="233">
        <v>16381</v>
      </c>
      <c r="K66" s="233">
        <v>8669</v>
      </c>
      <c r="L66" s="233">
        <v>5363</v>
      </c>
      <c r="M66" s="233">
        <v>3068</v>
      </c>
      <c r="N66" s="233">
        <v>1524</v>
      </c>
      <c r="O66" s="233">
        <v>2057</v>
      </c>
      <c r="P66" s="233">
        <v>1287</v>
      </c>
      <c r="Q66" s="233">
        <v>9</v>
      </c>
      <c r="R66" s="233">
        <v>8</v>
      </c>
      <c r="S66" s="233">
        <v>1134</v>
      </c>
      <c r="T66" s="315">
        <v>778</v>
      </c>
      <c r="U66" s="304">
        <f t="shared" si="1"/>
        <v>298759</v>
      </c>
      <c r="V66" s="47"/>
    </row>
    <row r="67" spans="1:22" ht="10.5" customHeight="1" x14ac:dyDescent="0.25">
      <c r="A67" s="43"/>
      <c r="B67" s="44">
        <v>68</v>
      </c>
      <c r="C67" s="44"/>
      <c r="D67" s="44"/>
      <c r="E67" s="316">
        <v>0</v>
      </c>
      <c r="F67" s="319">
        <v>0</v>
      </c>
      <c r="G67" s="316">
        <v>113957</v>
      </c>
      <c r="H67" s="185">
        <v>95849</v>
      </c>
      <c r="I67" s="185">
        <v>15863</v>
      </c>
      <c r="J67" s="185">
        <v>13999</v>
      </c>
      <c r="K67" s="185">
        <v>8289</v>
      </c>
      <c r="L67" s="185">
        <v>4932</v>
      </c>
      <c r="M67" s="185">
        <v>2625</v>
      </c>
      <c r="N67" s="185">
        <v>1383</v>
      </c>
      <c r="O67" s="185">
        <v>1760</v>
      </c>
      <c r="P67" s="185">
        <v>1101</v>
      </c>
      <c r="Q67" s="185">
        <v>5</v>
      </c>
      <c r="R67" s="185">
        <v>5</v>
      </c>
      <c r="S67" s="185">
        <v>1021</v>
      </c>
      <c r="T67" s="309">
        <v>717</v>
      </c>
      <c r="U67" s="194">
        <f t="shared" si="1"/>
        <v>261506</v>
      </c>
      <c r="V67" s="47"/>
    </row>
    <row r="68" spans="1:22" ht="10.5" customHeight="1" x14ac:dyDescent="0.25">
      <c r="A68" s="37"/>
      <c r="B68" s="38">
        <v>69</v>
      </c>
      <c r="C68" s="38"/>
      <c r="D68" s="38"/>
      <c r="E68" s="310">
        <v>0</v>
      </c>
      <c r="F68" s="227">
        <v>0</v>
      </c>
      <c r="G68" s="310">
        <v>102877</v>
      </c>
      <c r="H68" s="189">
        <v>87503</v>
      </c>
      <c r="I68" s="189">
        <v>14732</v>
      </c>
      <c r="J68" s="189">
        <v>12811</v>
      </c>
      <c r="K68" s="189">
        <v>7703</v>
      </c>
      <c r="L68" s="189">
        <v>4615</v>
      </c>
      <c r="M68" s="189">
        <v>2392</v>
      </c>
      <c r="N68" s="189">
        <v>1231</v>
      </c>
      <c r="O68" s="189">
        <v>1620</v>
      </c>
      <c r="P68" s="189">
        <v>930</v>
      </c>
      <c r="Q68" s="189">
        <v>4</v>
      </c>
      <c r="R68" s="189">
        <v>3</v>
      </c>
      <c r="S68" s="189">
        <v>975</v>
      </c>
      <c r="T68" s="311">
        <v>703</v>
      </c>
      <c r="U68" s="303">
        <f t="shared" si="1"/>
        <v>238099</v>
      </c>
      <c r="V68" s="47"/>
    </row>
    <row r="69" spans="1:22" ht="10.5" customHeight="1" x14ac:dyDescent="0.25">
      <c r="A69" s="40"/>
      <c r="B69" s="24">
        <v>70</v>
      </c>
      <c r="C69" s="24"/>
      <c r="D69" s="24"/>
      <c r="E69" s="308">
        <v>0</v>
      </c>
      <c r="F69" s="226">
        <v>0</v>
      </c>
      <c r="G69" s="308">
        <v>91485</v>
      </c>
      <c r="H69" s="193">
        <v>76849</v>
      </c>
      <c r="I69" s="193">
        <v>13981</v>
      </c>
      <c r="J69" s="193">
        <v>11504</v>
      </c>
      <c r="K69" s="193">
        <v>7643</v>
      </c>
      <c r="L69" s="193">
        <v>4514</v>
      </c>
      <c r="M69" s="193">
        <v>2296</v>
      </c>
      <c r="N69" s="193">
        <v>1134</v>
      </c>
      <c r="O69" s="193">
        <v>1416</v>
      </c>
      <c r="P69" s="193">
        <v>962</v>
      </c>
      <c r="Q69" s="193">
        <v>7</v>
      </c>
      <c r="R69" s="193">
        <v>2</v>
      </c>
      <c r="S69" s="193">
        <v>860</v>
      </c>
      <c r="T69" s="309">
        <v>595</v>
      </c>
      <c r="U69" s="194">
        <f t="shared" si="1"/>
        <v>213248</v>
      </c>
      <c r="V69" s="47"/>
    </row>
    <row r="70" spans="1:22" ht="10.5" customHeight="1" x14ac:dyDescent="0.25">
      <c r="A70" s="37"/>
      <c r="B70" s="38">
        <v>71</v>
      </c>
      <c r="C70" s="38"/>
      <c r="D70" s="38"/>
      <c r="E70" s="310">
        <v>0</v>
      </c>
      <c r="F70" s="227">
        <v>0</v>
      </c>
      <c r="G70" s="310">
        <v>75128</v>
      </c>
      <c r="H70" s="189">
        <v>65095</v>
      </c>
      <c r="I70" s="189">
        <v>10933</v>
      </c>
      <c r="J70" s="189">
        <v>8211</v>
      </c>
      <c r="K70" s="189">
        <v>6655</v>
      </c>
      <c r="L70" s="189">
        <v>3813</v>
      </c>
      <c r="M70" s="189">
        <v>2065</v>
      </c>
      <c r="N70" s="189">
        <v>1037</v>
      </c>
      <c r="O70" s="189">
        <v>1163</v>
      </c>
      <c r="P70" s="189">
        <v>778</v>
      </c>
      <c r="Q70" s="189">
        <v>6</v>
      </c>
      <c r="R70" s="189">
        <v>3</v>
      </c>
      <c r="S70" s="189">
        <v>675</v>
      </c>
      <c r="T70" s="311">
        <v>507</v>
      </c>
      <c r="U70" s="303">
        <f t="shared" si="1"/>
        <v>176069</v>
      </c>
      <c r="V70" s="47"/>
    </row>
    <row r="71" spans="1:22" ht="10.5" customHeight="1" x14ac:dyDescent="0.25">
      <c r="A71" s="40"/>
      <c r="B71" s="24">
        <v>72</v>
      </c>
      <c r="C71" s="24"/>
      <c r="D71" s="24"/>
      <c r="E71" s="308">
        <v>0</v>
      </c>
      <c r="F71" s="226">
        <v>0</v>
      </c>
      <c r="G71" s="308">
        <v>66530</v>
      </c>
      <c r="H71" s="193">
        <v>57594</v>
      </c>
      <c r="I71" s="193">
        <v>7728</v>
      </c>
      <c r="J71" s="193">
        <v>4719</v>
      </c>
      <c r="K71" s="193">
        <v>5015</v>
      </c>
      <c r="L71" s="193">
        <v>3006</v>
      </c>
      <c r="M71" s="193">
        <v>1828</v>
      </c>
      <c r="N71" s="193">
        <v>919</v>
      </c>
      <c r="O71" s="193">
        <v>1067</v>
      </c>
      <c r="P71" s="193">
        <v>781</v>
      </c>
      <c r="Q71" s="193">
        <v>5</v>
      </c>
      <c r="R71" s="193">
        <v>1</v>
      </c>
      <c r="S71" s="193">
        <v>536</v>
      </c>
      <c r="T71" s="309">
        <v>370</v>
      </c>
      <c r="U71" s="194">
        <f t="shared" si="1"/>
        <v>150099</v>
      </c>
      <c r="V71" s="47"/>
    </row>
    <row r="72" spans="1:22" ht="10.5" customHeight="1" x14ac:dyDescent="0.25">
      <c r="A72" s="37"/>
      <c r="B72" s="38">
        <v>73</v>
      </c>
      <c r="C72" s="38"/>
      <c r="D72" s="38"/>
      <c r="E72" s="310">
        <v>0</v>
      </c>
      <c r="F72" s="227">
        <v>0</v>
      </c>
      <c r="G72" s="310">
        <v>55391</v>
      </c>
      <c r="H72" s="189">
        <v>49209</v>
      </c>
      <c r="I72" s="189">
        <v>5977</v>
      </c>
      <c r="J72" s="189">
        <v>3189</v>
      </c>
      <c r="K72" s="189">
        <v>3367</v>
      </c>
      <c r="L72" s="189">
        <v>1883</v>
      </c>
      <c r="M72" s="189">
        <v>1318</v>
      </c>
      <c r="N72" s="189">
        <v>669</v>
      </c>
      <c r="O72" s="189">
        <v>954</v>
      </c>
      <c r="P72" s="189">
        <v>575</v>
      </c>
      <c r="Q72" s="189">
        <v>5</v>
      </c>
      <c r="R72" s="189">
        <v>2</v>
      </c>
      <c r="S72" s="189">
        <v>478</v>
      </c>
      <c r="T72" s="311">
        <v>358</v>
      </c>
      <c r="U72" s="303">
        <f t="shared" si="1"/>
        <v>123375</v>
      </c>
      <c r="V72" s="47"/>
    </row>
    <row r="73" spans="1:22" ht="10.5" customHeight="1" x14ac:dyDescent="0.25">
      <c r="A73" s="40"/>
      <c r="B73" s="24">
        <v>74</v>
      </c>
      <c r="C73" s="24"/>
      <c r="D73" s="24"/>
      <c r="E73" s="308">
        <v>0</v>
      </c>
      <c r="F73" s="226">
        <v>0</v>
      </c>
      <c r="G73" s="308">
        <v>49312</v>
      </c>
      <c r="H73" s="193">
        <v>43892</v>
      </c>
      <c r="I73" s="193">
        <v>4046</v>
      </c>
      <c r="J73" s="193">
        <v>2278</v>
      </c>
      <c r="K73" s="193">
        <v>1860</v>
      </c>
      <c r="L73" s="193">
        <v>969</v>
      </c>
      <c r="M73" s="193">
        <v>636</v>
      </c>
      <c r="N73" s="193">
        <v>311</v>
      </c>
      <c r="O73" s="193">
        <v>333</v>
      </c>
      <c r="P73" s="193">
        <v>197</v>
      </c>
      <c r="Q73" s="193">
        <v>6</v>
      </c>
      <c r="R73" s="193">
        <v>2</v>
      </c>
      <c r="S73" s="193">
        <v>378</v>
      </c>
      <c r="T73" s="309">
        <v>293</v>
      </c>
      <c r="U73" s="194">
        <f t="shared" si="1"/>
        <v>104513</v>
      </c>
      <c r="V73" s="47"/>
    </row>
    <row r="74" spans="1:22" ht="10.5" customHeight="1" x14ac:dyDescent="0.25">
      <c r="A74" s="37"/>
      <c r="B74" s="38">
        <v>75</v>
      </c>
      <c r="C74" s="38"/>
      <c r="D74" s="38"/>
      <c r="E74" s="310">
        <v>0</v>
      </c>
      <c r="F74" s="227">
        <v>0</v>
      </c>
      <c r="G74" s="310">
        <v>40928</v>
      </c>
      <c r="H74" s="189">
        <v>35850</v>
      </c>
      <c r="I74" s="189">
        <v>3000</v>
      </c>
      <c r="J74" s="189">
        <v>1525</v>
      </c>
      <c r="K74" s="189">
        <v>499</v>
      </c>
      <c r="L74" s="189">
        <v>168</v>
      </c>
      <c r="M74" s="189">
        <v>258</v>
      </c>
      <c r="N74" s="189">
        <v>94</v>
      </c>
      <c r="O74" s="189">
        <v>78</v>
      </c>
      <c r="P74" s="189">
        <v>61</v>
      </c>
      <c r="Q74" s="189">
        <v>0</v>
      </c>
      <c r="R74" s="189">
        <v>0</v>
      </c>
      <c r="S74" s="189">
        <v>371</v>
      </c>
      <c r="T74" s="311">
        <v>279</v>
      </c>
      <c r="U74" s="303">
        <f t="shared" si="1"/>
        <v>83111</v>
      </c>
      <c r="V74" s="47"/>
    </row>
    <row r="75" spans="1:22" ht="10.5" customHeight="1" x14ac:dyDescent="0.25">
      <c r="A75" s="40"/>
      <c r="B75" s="24">
        <v>76</v>
      </c>
      <c r="C75" s="24"/>
      <c r="D75" s="24"/>
      <c r="E75" s="308">
        <v>0</v>
      </c>
      <c r="F75" s="226">
        <v>0</v>
      </c>
      <c r="G75" s="308">
        <v>32063</v>
      </c>
      <c r="H75" s="193">
        <v>29330</v>
      </c>
      <c r="I75" s="193">
        <v>2384</v>
      </c>
      <c r="J75" s="193">
        <v>1210</v>
      </c>
      <c r="K75" s="193">
        <v>366</v>
      </c>
      <c r="L75" s="193">
        <v>127</v>
      </c>
      <c r="M75" s="193">
        <v>196</v>
      </c>
      <c r="N75" s="193">
        <v>74</v>
      </c>
      <c r="O75" s="193">
        <v>20</v>
      </c>
      <c r="P75" s="193">
        <v>20</v>
      </c>
      <c r="Q75" s="193">
        <v>0</v>
      </c>
      <c r="R75" s="193">
        <v>0</v>
      </c>
      <c r="S75" s="193">
        <v>246</v>
      </c>
      <c r="T75" s="309">
        <v>220</v>
      </c>
      <c r="U75" s="194">
        <f t="shared" si="1"/>
        <v>66256</v>
      </c>
      <c r="V75" s="47"/>
    </row>
    <row r="76" spans="1:22" ht="10.5" customHeight="1" x14ac:dyDescent="0.25">
      <c r="A76" s="37"/>
      <c r="B76" s="38">
        <v>77</v>
      </c>
      <c r="C76" s="38"/>
      <c r="D76" s="38"/>
      <c r="E76" s="310">
        <v>0</v>
      </c>
      <c r="F76" s="227">
        <v>0</v>
      </c>
      <c r="G76" s="310">
        <v>26790</v>
      </c>
      <c r="H76" s="189">
        <v>24647</v>
      </c>
      <c r="I76" s="189">
        <v>1327</v>
      </c>
      <c r="J76" s="189">
        <v>596</v>
      </c>
      <c r="K76" s="189">
        <v>319</v>
      </c>
      <c r="L76" s="189">
        <v>150</v>
      </c>
      <c r="M76" s="189">
        <v>155</v>
      </c>
      <c r="N76" s="189">
        <v>59</v>
      </c>
      <c r="O76" s="189">
        <v>19</v>
      </c>
      <c r="P76" s="189">
        <v>14</v>
      </c>
      <c r="Q76" s="189">
        <v>0</v>
      </c>
      <c r="R76" s="189">
        <v>0</v>
      </c>
      <c r="S76" s="189">
        <v>203</v>
      </c>
      <c r="T76" s="311">
        <v>177</v>
      </c>
      <c r="U76" s="303">
        <f t="shared" si="1"/>
        <v>54456</v>
      </c>
      <c r="V76" s="47"/>
    </row>
    <row r="77" spans="1:22" ht="10.5" customHeight="1" x14ac:dyDescent="0.25">
      <c r="A77" s="40"/>
      <c r="B77" s="24">
        <v>78</v>
      </c>
      <c r="C77" s="24"/>
      <c r="D77" s="24"/>
      <c r="E77" s="308">
        <v>0</v>
      </c>
      <c r="F77" s="226">
        <v>0</v>
      </c>
      <c r="G77" s="308">
        <v>23852</v>
      </c>
      <c r="H77" s="193">
        <v>21995</v>
      </c>
      <c r="I77" s="193">
        <v>880</v>
      </c>
      <c r="J77" s="193">
        <v>330</v>
      </c>
      <c r="K77" s="193">
        <v>227</v>
      </c>
      <c r="L77" s="193">
        <v>99</v>
      </c>
      <c r="M77" s="193">
        <v>131</v>
      </c>
      <c r="N77" s="193">
        <v>48</v>
      </c>
      <c r="O77" s="193">
        <v>5</v>
      </c>
      <c r="P77" s="193">
        <v>5</v>
      </c>
      <c r="Q77" s="193">
        <v>0</v>
      </c>
      <c r="R77" s="193">
        <v>0</v>
      </c>
      <c r="S77" s="193">
        <v>175</v>
      </c>
      <c r="T77" s="309">
        <v>165</v>
      </c>
      <c r="U77" s="194">
        <f t="shared" si="1"/>
        <v>47912</v>
      </c>
      <c r="V77" s="47"/>
    </row>
    <row r="78" spans="1:22" ht="10.5" customHeight="1" x14ac:dyDescent="0.25">
      <c r="A78" s="37"/>
      <c r="B78" s="38">
        <v>79</v>
      </c>
      <c r="C78" s="38"/>
      <c r="D78" s="38"/>
      <c r="E78" s="310">
        <v>0</v>
      </c>
      <c r="F78" s="227">
        <v>0</v>
      </c>
      <c r="G78" s="310">
        <v>21362</v>
      </c>
      <c r="H78" s="189">
        <v>19658</v>
      </c>
      <c r="I78" s="189">
        <v>762</v>
      </c>
      <c r="J78" s="189">
        <v>265</v>
      </c>
      <c r="K78" s="189">
        <v>179</v>
      </c>
      <c r="L78" s="189">
        <v>96</v>
      </c>
      <c r="M78" s="189">
        <v>89</v>
      </c>
      <c r="N78" s="189">
        <v>49</v>
      </c>
      <c r="O78" s="189">
        <v>11</v>
      </c>
      <c r="P78" s="189">
        <v>11</v>
      </c>
      <c r="Q78" s="189">
        <v>2</v>
      </c>
      <c r="R78" s="189">
        <v>0</v>
      </c>
      <c r="S78" s="189">
        <v>135</v>
      </c>
      <c r="T78" s="311">
        <v>140</v>
      </c>
      <c r="U78" s="303">
        <f t="shared" si="1"/>
        <v>42759</v>
      </c>
      <c r="V78" s="47"/>
    </row>
    <row r="79" spans="1:22" ht="10.5" customHeight="1" x14ac:dyDescent="0.25">
      <c r="A79" s="40"/>
      <c r="B79" s="24">
        <v>80</v>
      </c>
      <c r="C79" s="24"/>
      <c r="D79" s="24"/>
      <c r="E79" s="308">
        <v>0</v>
      </c>
      <c r="F79" s="226">
        <v>0</v>
      </c>
      <c r="G79" s="308">
        <v>19152</v>
      </c>
      <c r="H79" s="193">
        <v>17382</v>
      </c>
      <c r="I79" s="193">
        <v>664</v>
      </c>
      <c r="J79" s="193">
        <v>273</v>
      </c>
      <c r="K79" s="193">
        <v>166</v>
      </c>
      <c r="L79" s="193">
        <v>81</v>
      </c>
      <c r="M79" s="193">
        <v>92</v>
      </c>
      <c r="N79" s="193">
        <v>37</v>
      </c>
      <c r="O79" s="193">
        <v>4</v>
      </c>
      <c r="P79" s="193">
        <v>9</v>
      </c>
      <c r="Q79" s="193">
        <v>1</v>
      </c>
      <c r="R79" s="193">
        <v>0</v>
      </c>
      <c r="S79" s="193">
        <v>131</v>
      </c>
      <c r="T79" s="309">
        <v>128</v>
      </c>
      <c r="U79" s="194">
        <f t="shared" si="1"/>
        <v>38120</v>
      </c>
      <c r="V79" s="47"/>
    </row>
    <row r="80" spans="1:22" ht="10.5" customHeight="1" x14ac:dyDescent="0.25">
      <c r="A80" s="37"/>
      <c r="B80" s="38">
        <v>81</v>
      </c>
      <c r="C80" s="38"/>
      <c r="D80" s="38"/>
      <c r="E80" s="310">
        <v>0</v>
      </c>
      <c r="F80" s="227">
        <v>0</v>
      </c>
      <c r="G80" s="310">
        <v>13845</v>
      </c>
      <c r="H80" s="189">
        <v>11797</v>
      </c>
      <c r="I80" s="189">
        <v>579</v>
      </c>
      <c r="J80" s="189">
        <v>278</v>
      </c>
      <c r="K80" s="189">
        <v>153</v>
      </c>
      <c r="L80" s="189">
        <v>94</v>
      </c>
      <c r="M80" s="189">
        <v>92</v>
      </c>
      <c r="N80" s="189">
        <v>44</v>
      </c>
      <c r="O80" s="189">
        <v>5</v>
      </c>
      <c r="P80" s="189">
        <v>7</v>
      </c>
      <c r="Q80" s="189">
        <v>0</v>
      </c>
      <c r="R80" s="189">
        <v>0</v>
      </c>
      <c r="S80" s="189">
        <v>124</v>
      </c>
      <c r="T80" s="311">
        <v>114</v>
      </c>
      <c r="U80" s="303">
        <f t="shared" si="1"/>
        <v>27132</v>
      </c>
      <c r="V80" s="47"/>
    </row>
    <row r="81" spans="1:22" ht="10.5" customHeight="1" x14ac:dyDescent="0.25">
      <c r="A81" s="40"/>
      <c r="B81" s="24">
        <v>82</v>
      </c>
      <c r="C81" s="24"/>
      <c r="D81" s="24"/>
      <c r="E81" s="308">
        <v>0</v>
      </c>
      <c r="F81" s="226">
        <v>0</v>
      </c>
      <c r="G81" s="308">
        <v>11253</v>
      </c>
      <c r="H81" s="193">
        <v>9714</v>
      </c>
      <c r="I81" s="193">
        <v>348</v>
      </c>
      <c r="J81" s="193">
        <v>103</v>
      </c>
      <c r="K81" s="193">
        <v>158</v>
      </c>
      <c r="L81" s="193">
        <v>108</v>
      </c>
      <c r="M81" s="193">
        <v>94</v>
      </c>
      <c r="N81" s="193">
        <v>50</v>
      </c>
      <c r="O81" s="193">
        <v>4</v>
      </c>
      <c r="P81" s="193">
        <v>5</v>
      </c>
      <c r="Q81" s="193">
        <v>0</v>
      </c>
      <c r="R81" s="193">
        <v>0</v>
      </c>
      <c r="S81" s="193">
        <v>110</v>
      </c>
      <c r="T81" s="309">
        <v>100</v>
      </c>
      <c r="U81" s="194">
        <f t="shared" si="1"/>
        <v>22047</v>
      </c>
      <c r="V81" s="47"/>
    </row>
    <row r="82" spans="1:22" ht="10.5" customHeight="1" x14ac:dyDescent="0.25">
      <c r="A82" s="37"/>
      <c r="B82" s="38">
        <v>83</v>
      </c>
      <c r="C82" s="38"/>
      <c r="D82" s="38"/>
      <c r="E82" s="310">
        <v>0</v>
      </c>
      <c r="F82" s="227">
        <v>0</v>
      </c>
      <c r="G82" s="310">
        <v>9563</v>
      </c>
      <c r="H82" s="189">
        <v>8041</v>
      </c>
      <c r="I82" s="189">
        <v>225</v>
      </c>
      <c r="J82" s="189">
        <v>60</v>
      </c>
      <c r="K82" s="189">
        <v>88</v>
      </c>
      <c r="L82" s="189">
        <v>50</v>
      </c>
      <c r="M82" s="189">
        <v>96</v>
      </c>
      <c r="N82" s="189">
        <v>49</v>
      </c>
      <c r="O82" s="189">
        <v>7</v>
      </c>
      <c r="P82" s="189">
        <v>2</v>
      </c>
      <c r="Q82" s="189">
        <v>0</v>
      </c>
      <c r="R82" s="189">
        <v>0</v>
      </c>
      <c r="S82" s="189">
        <v>89</v>
      </c>
      <c r="T82" s="311">
        <v>86</v>
      </c>
      <c r="U82" s="303">
        <f t="shared" si="1"/>
        <v>18356</v>
      </c>
      <c r="V82" s="47"/>
    </row>
    <row r="83" spans="1:22" ht="10.5" customHeight="1" x14ac:dyDescent="0.25">
      <c r="A83" s="40"/>
      <c r="B83" s="24">
        <v>84</v>
      </c>
      <c r="C83" s="24"/>
      <c r="D83" s="24"/>
      <c r="E83" s="308">
        <v>0</v>
      </c>
      <c r="F83" s="226">
        <v>0</v>
      </c>
      <c r="G83" s="308">
        <v>8067</v>
      </c>
      <c r="H83" s="193">
        <v>6893</v>
      </c>
      <c r="I83" s="193">
        <v>172</v>
      </c>
      <c r="J83" s="193">
        <v>51</v>
      </c>
      <c r="K83" s="193">
        <v>35</v>
      </c>
      <c r="L83" s="193">
        <v>11</v>
      </c>
      <c r="M83" s="193">
        <v>20</v>
      </c>
      <c r="N83" s="193">
        <v>11</v>
      </c>
      <c r="O83" s="193">
        <v>3</v>
      </c>
      <c r="P83" s="193">
        <v>4</v>
      </c>
      <c r="Q83" s="193">
        <v>0</v>
      </c>
      <c r="R83" s="193">
        <v>0</v>
      </c>
      <c r="S83" s="193">
        <v>91</v>
      </c>
      <c r="T83" s="309">
        <v>90</v>
      </c>
      <c r="U83" s="194">
        <f t="shared" si="1"/>
        <v>15448</v>
      </c>
      <c r="V83" s="47"/>
    </row>
    <row r="84" spans="1:22" ht="10.5" customHeight="1" x14ac:dyDescent="0.25">
      <c r="A84" s="37"/>
      <c r="B84" s="38">
        <v>85</v>
      </c>
      <c r="C84" s="38"/>
      <c r="D84" s="38"/>
      <c r="E84" s="310">
        <v>0</v>
      </c>
      <c r="F84" s="227">
        <v>0</v>
      </c>
      <c r="G84" s="310">
        <v>6949</v>
      </c>
      <c r="H84" s="189">
        <v>5715</v>
      </c>
      <c r="I84" s="189">
        <v>122</v>
      </c>
      <c r="J84" s="189">
        <v>23</v>
      </c>
      <c r="K84" s="189">
        <v>12</v>
      </c>
      <c r="L84" s="189">
        <v>5</v>
      </c>
      <c r="M84" s="189">
        <v>3</v>
      </c>
      <c r="N84" s="189">
        <v>3</v>
      </c>
      <c r="O84" s="189">
        <v>5</v>
      </c>
      <c r="P84" s="189">
        <v>4</v>
      </c>
      <c r="Q84" s="189">
        <v>0</v>
      </c>
      <c r="R84" s="189">
        <v>0</v>
      </c>
      <c r="S84" s="189">
        <v>95</v>
      </c>
      <c r="T84" s="311">
        <v>58</v>
      </c>
      <c r="U84" s="303">
        <f t="shared" si="1"/>
        <v>12994</v>
      </c>
      <c r="V84" s="47"/>
    </row>
    <row r="85" spans="1:22" ht="10.5" customHeight="1" x14ac:dyDescent="0.25">
      <c r="A85" s="40"/>
      <c r="B85" s="24">
        <v>86</v>
      </c>
      <c r="C85" s="24"/>
      <c r="D85" s="24"/>
      <c r="E85" s="308">
        <v>0</v>
      </c>
      <c r="F85" s="226">
        <v>0</v>
      </c>
      <c r="G85" s="308">
        <v>6165</v>
      </c>
      <c r="H85" s="193">
        <v>5178</v>
      </c>
      <c r="I85" s="193">
        <v>146</v>
      </c>
      <c r="J85" s="193">
        <v>20</v>
      </c>
      <c r="K85" s="193">
        <v>11</v>
      </c>
      <c r="L85" s="193">
        <v>4</v>
      </c>
      <c r="M85" s="193">
        <v>5</v>
      </c>
      <c r="N85" s="193">
        <v>4</v>
      </c>
      <c r="O85" s="193">
        <v>6</v>
      </c>
      <c r="P85" s="193">
        <v>1</v>
      </c>
      <c r="Q85" s="193">
        <v>0</v>
      </c>
      <c r="R85" s="193">
        <v>0</v>
      </c>
      <c r="S85" s="193">
        <v>65</v>
      </c>
      <c r="T85" s="309">
        <v>61</v>
      </c>
      <c r="U85" s="194">
        <f t="shared" si="1"/>
        <v>11666</v>
      </c>
      <c r="V85" s="47"/>
    </row>
    <row r="86" spans="1:22" ht="10.5" customHeight="1" x14ac:dyDescent="0.25">
      <c r="A86" s="37"/>
      <c r="B86" s="38">
        <v>87</v>
      </c>
      <c r="C86" s="38"/>
      <c r="D86" s="38"/>
      <c r="E86" s="310">
        <v>0</v>
      </c>
      <c r="F86" s="227">
        <v>0</v>
      </c>
      <c r="G86" s="310">
        <v>5322</v>
      </c>
      <c r="H86" s="189">
        <v>4579</v>
      </c>
      <c r="I86" s="189">
        <v>88</v>
      </c>
      <c r="J86" s="189">
        <v>21</v>
      </c>
      <c r="K86" s="189">
        <v>6</v>
      </c>
      <c r="L86" s="189">
        <v>1</v>
      </c>
      <c r="M86" s="189">
        <v>0</v>
      </c>
      <c r="N86" s="189">
        <v>1</v>
      </c>
      <c r="O86" s="189">
        <v>3</v>
      </c>
      <c r="P86" s="189">
        <v>1</v>
      </c>
      <c r="Q86" s="189">
        <v>0</v>
      </c>
      <c r="R86" s="189">
        <v>0</v>
      </c>
      <c r="S86" s="189">
        <v>73</v>
      </c>
      <c r="T86" s="311">
        <v>56</v>
      </c>
      <c r="U86" s="303">
        <f t="shared" si="1"/>
        <v>10151</v>
      </c>
      <c r="V86" s="47"/>
    </row>
    <row r="87" spans="1:22" ht="10.5" customHeight="1" x14ac:dyDescent="0.25">
      <c r="A87" s="40"/>
      <c r="B87" s="24">
        <v>88</v>
      </c>
      <c r="C87" s="24"/>
      <c r="D87" s="24"/>
      <c r="E87" s="308">
        <v>0</v>
      </c>
      <c r="F87" s="226">
        <v>0</v>
      </c>
      <c r="G87" s="308">
        <v>4195</v>
      </c>
      <c r="H87" s="193">
        <v>3624</v>
      </c>
      <c r="I87" s="193">
        <v>66</v>
      </c>
      <c r="J87" s="193">
        <v>18</v>
      </c>
      <c r="K87" s="193">
        <v>4</v>
      </c>
      <c r="L87" s="193">
        <v>3</v>
      </c>
      <c r="M87" s="193">
        <v>1</v>
      </c>
      <c r="N87" s="193">
        <v>1</v>
      </c>
      <c r="O87" s="193">
        <v>0</v>
      </c>
      <c r="P87" s="193">
        <v>0</v>
      </c>
      <c r="Q87" s="193">
        <v>0</v>
      </c>
      <c r="R87" s="193">
        <v>0</v>
      </c>
      <c r="S87" s="193">
        <v>50</v>
      </c>
      <c r="T87" s="309">
        <v>65</v>
      </c>
      <c r="U87" s="194">
        <f t="shared" si="1"/>
        <v>8027</v>
      </c>
      <c r="V87" s="47"/>
    </row>
    <row r="88" spans="1:22" ht="10.5" customHeight="1" x14ac:dyDescent="0.25">
      <c r="A88" s="37"/>
      <c r="B88" s="38">
        <v>89</v>
      </c>
      <c r="C88" s="38"/>
      <c r="D88" s="38"/>
      <c r="E88" s="310">
        <v>0</v>
      </c>
      <c r="F88" s="227">
        <v>0</v>
      </c>
      <c r="G88" s="310">
        <v>3208</v>
      </c>
      <c r="H88" s="189">
        <v>2961</v>
      </c>
      <c r="I88" s="189">
        <v>52</v>
      </c>
      <c r="J88" s="189">
        <v>10</v>
      </c>
      <c r="K88" s="189">
        <v>5</v>
      </c>
      <c r="L88" s="189">
        <v>2</v>
      </c>
      <c r="M88" s="189">
        <v>0</v>
      </c>
      <c r="N88" s="189">
        <v>0</v>
      </c>
      <c r="O88" s="189">
        <v>1</v>
      </c>
      <c r="P88" s="189">
        <v>4</v>
      </c>
      <c r="Q88" s="189">
        <v>0</v>
      </c>
      <c r="R88" s="189">
        <v>0</v>
      </c>
      <c r="S88" s="189">
        <v>61</v>
      </c>
      <c r="T88" s="311">
        <v>41</v>
      </c>
      <c r="U88" s="303">
        <f t="shared" si="1"/>
        <v>6345</v>
      </c>
      <c r="V88" s="47"/>
    </row>
    <row r="89" spans="1:22" ht="10.5" customHeight="1" x14ac:dyDescent="0.25">
      <c r="A89" s="40"/>
      <c r="B89" s="24">
        <v>90</v>
      </c>
      <c r="C89" s="24"/>
      <c r="D89" s="24"/>
      <c r="E89" s="308">
        <v>0</v>
      </c>
      <c r="F89" s="226">
        <v>0</v>
      </c>
      <c r="G89" s="308">
        <v>2624</v>
      </c>
      <c r="H89" s="193">
        <v>2248</v>
      </c>
      <c r="I89" s="193">
        <v>44</v>
      </c>
      <c r="J89" s="193">
        <v>5</v>
      </c>
      <c r="K89" s="193">
        <v>3</v>
      </c>
      <c r="L89" s="193">
        <v>0</v>
      </c>
      <c r="M89" s="193">
        <v>1</v>
      </c>
      <c r="N89" s="193">
        <v>0</v>
      </c>
      <c r="O89" s="193">
        <v>0</v>
      </c>
      <c r="P89" s="193">
        <v>2</v>
      </c>
      <c r="Q89" s="193">
        <v>0</v>
      </c>
      <c r="R89" s="193">
        <v>0</v>
      </c>
      <c r="S89" s="193">
        <v>37</v>
      </c>
      <c r="T89" s="309">
        <v>31</v>
      </c>
      <c r="U89" s="194">
        <f t="shared" si="1"/>
        <v>4995</v>
      </c>
      <c r="V89" s="47"/>
    </row>
    <row r="90" spans="1:22" ht="10.5" customHeight="1" x14ac:dyDescent="0.25">
      <c r="A90" s="37"/>
      <c r="B90" s="38">
        <v>91</v>
      </c>
      <c r="C90" s="38"/>
      <c r="D90" s="38"/>
      <c r="E90" s="310">
        <v>0</v>
      </c>
      <c r="F90" s="227">
        <v>0</v>
      </c>
      <c r="G90" s="310">
        <v>2266</v>
      </c>
      <c r="H90" s="189">
        <v>2105</v>
      </c>
      <c r="I90" s="189">
        <v>42</v>
      </c>
      <c r="J90" s="189">
        <v>14</v>
      </c>
      <c r="K90" s="189">
        <v>2</v>
      </c>
      <c r="L90" s="189">
        <v>0</v>
      </c>
      <c r="M90" s="189">
        <v>1</v>
      </c>
      <c r="N90" s="189">
        <v>0</v>
      </c>
      <c r="O90" s="189">
        <v>1</v>
      </c>
      <c r="P90" s="189">
        <v>1</v>
      </c>
      <c r="Q90" s="189">
        <v>0</v>
      </c>
      <c r="R90" s="189">
        <v>0</v>
      </c>
      <c r="S90" s="189">
        <v>45</v>
      </c>
      <c r="T90" s="311">
        <v>33</v>
      </c>
      <c r="U90" s="303">
        <f t="shared" si="1"/>
        <v>4510</v>
      </c>
      <c r="V90" s="47"/>
    </row>
    <row r="91" spans="1:22" ht="10.5" customHeight="1" x14ac:dyDescent="0.25">
      <c r="A91" s="40"/>
      <c r="B91" s="24">
        <v>92</v>
      </c>
      <c r="C91" s="24"/>
      <c r="D91" s="24"/>
      <c r="E91" s="308">
        <v>0</v>
      </c>
      <c r="F91" s="226">
        <v>0</v>
      </c>
      <c r="G91" s="308">
        <v>1626</v>
      </c>
      <c r="H91" s="193">
        <v>1659</v>
      </c>
      <c r="I91" s="193">
        <v>30</v>
      </c>
      <c r="J91" s="193">
        <v>4</v>
      </c>
      <c r="K91" s="193">
        <v>4</v>
      </c>
      <c r="L91" s="193">
        <v>0</v>
      </c>
      <c r="M91" s="193">
        <v>2</v>
      </c>
      <c r="N91" s="193">
        <v>0</v>
      </c>
      <c r="O91" s="193">
        <v>1</v>
      </c>
      <c r="P91" s="193">
        <v>0</v>
      </c>
      <c r="Q91" s="193">
        <v>0</v>
      </c>
      <c r="R91" s="193">
        <v>0</v>
      </c>
      <c r="S91" s="193">
        <v>36</v>
      </c>
      <c r="T91" s="309">
        <v>24</v>
      </c>
      <c r="U91" s="194">
        <f t="shared" si="1"/>
        <v>3386</v>
      </c>
      <c r="V91" s="47"/>
    </row>
    <row r="92" spans="1:22" ht="10.5" customHeight="1" x14ac:dyDescent="0.25">
      <c r="A92" s="37"/>
      <c r="B92" s="38">
        <v>93</v>
      </c>
      <c r="C92" s="38"/>
      <c r="D92" s="38"/>
      <c r="E92" s="310">
        <v>0</v>
      </c>
      <c r="F92" s="227">
        <v>0</v>
      </c>
      <c r="G92" s="310">
        <v>1307</v>
      </c>
      <c r="H92" s="189">
        <v>1317</v>
      </c>
      <c r="I92" s="189">
        <v>30</v>
      </c>
      <c r="J92" s="189">
        <v>3</v>
      </c>
      <c r="K92" s="189">
        <v>4</v>
      </c>
      <c r="L92" s="189">
        <v>0</v>
      </c>
      <c r="M92" s="189">
        <v>1</v>
      </c>
      <c r="N92" s="189">
        <v>0</v>
      </c>
      <c r="O92" s="189">
        <v>0</v>
      </c>
      <c r="P92" s="189">
        <v>0</v>
      </c>
      <c r="Q92" s="189">
        <v>0</v>
      </c>
      <c r="R92" s="189">
        <v>0</v>
      </c>
      <c r="S92" s="189">
        <v>31</v>
      </c>
      <c r="T92" s="311">
        <v>20</v>
      </c>
      <c r="U92" s="303">
        <f t="shared" si="1"/>
        <v>2713</v>
      </c>
      <c r="V92" s="47"/>
    </row>
    <row r="93" spans="1:22" ht="10.5" customHeight="1" x14ac:dyDescent="0.25">
      <c r="A93" s="40"/>
      <c r="B93" s="24">
        <v>94</v>
      </c>
      <c r="C93" s="24"/>
      <c r="D93" s="24"/>
      <c r="E93" s="308">
        <v>0</v>
      </c>
      <c r="F93" s="226">
        <v>0</v>
      </c>
      <c r="G93" s="308">
        <v>1161</v>
      </c>
      <c r="H93" s="193">
        <v>1057</v>
      </c>
      <c r="I93" s="193">
        <v>15</v>
      </c>
      <c r="J93" s="193">
        <v>2</v>
      </c>
      <c r="K93" s="193">
        <v>1</v>
      </c>
      <c r="L93" s="193">
        <v>0</v>
      </c>
      <c r="M93" s="193">
        <v>0</v>
      </c>
      <c r="N93" s="193">
        <v>0</v>
      </c>
      <c r="O93" s="193">
        <v>0</v>
      </c>
      <c r="P93" s="193">
        <v>1</v>
      </c>
      <c r="Q93" s="193">
        <v>0</v>
      </c>
      <c r="R93" s="193">
        <v>0</v>
      </c>
      <c r="S93" s="193">
        <v>25</v>
      </c>
      <c r="T93" s="309">
        <v>31</v>
      </c>
      <c r="U93" s="194">
        <f t="shared" si="1"/>
        <v>2293</v>
      </c>
      <c r="V93" s="47"/>
    </row>
    <row r="94" spans="1:22" ht="10.5" customHeight="1" x14ac:dyDescent="0.25">
      <c r="A94" s="37"/>
      <c r="B94" s="38">
        <v>95</v>
      </c>
      <c r="C94" s="38"/>
      <c r="D94" s="38"/>
      <c r="E94" s="310">
        <v>0</v>
      </c>
      <c r="F94" s="227">
        <v>0</v>
      </c>
      <c r="G94" s="310">
        <v>769</v>
      </c>
      <c r="H94" s="189">
        <v>834</v>
      </c>
      <c r="I94" s="189">
        <v>18</v>
      </c>
      <c r="J94" s="189">
        <v>0</v>
      </c>
      <c r="K94" s="189">
        <v>0</v>
      </c>
      <c r="L94" s="189">
        <v>0</v>
      </c>
      <c r="M94" s="189">
        <v>0</v>
      </c>
      <c r="N94" s="189">
        <v>0</v>
      </c>
      <c r="O94" s="189">
        <v>0</v>
      </c>
      <c r="P94" s="189">
        <v>0</v>
      </c>
      <c r="Q94" s="189">
        <v>0</v>
      </c>
      <c r="R94" s="189">
        <v>0</v>
      </c>
      <c r="S94" s="189">
        <v>19</v>
      </c>
      <c r="T94" s="311">
        <v>25</v>
      </c>
      <c r="U94" s="303">
        <f t="shared" si="1"/>
        <v>1665</v>
      </c>
      <c r="V94" s="47"/>
    </row>
    <row r="95" spans="1:22" ht="10.5" customHeight="1" x14ac:dyDescent="0.25">
      <c r="A95" s="40"/>
      <c r="B95" s="24">
        <v>96</v>
      </c>
      <c r="C95" s="24"/>
      <c r="D95" s="24"/>
      <c r="E95" s="308">
        <v>0</v>
      </c>
      <c r="F95" s="226">
        <v>0</v>
      </c>
      <c r="G95" s="308">
        <v>548</v>
      </c>
      <c r="H95" s="193">
        <v>658</v>
      </c>
      <c r="I95" s="193">
        <v>16</v>
      </c>
      <c r="J95" s="193">
        <v>5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10</v>
      </c>
      <c r="T95" s="309">
        <v>5</v>
      </c>
      <c r="U95" s="194">
        <f t="shared" si="1"/>
        <v>1242</v>
      </c>
      <c r="V95" s="47"/>
    </row>
    <row r="96" spans="1:22" ht="10.5" customHeight="1" x14ac:dyDescent="0.25">
      <c r="A96" s="37"/>
      <c r="B96" s="38">
        <v>97</v>
      </c>
      <c r="C96" s="38"/>
      <c r="D96" s="38"/>
      <c r="E96" s="310">
        <v>0</v>
      </c>
      <c r="F96" s="227">
        <v>0</v>
      </c>
      <c r="G96" s="310">
        <v>445</v>
      </c>
      <c r="H96" s="189">
        <v>541</v>
      </c>
      <c r="I96" s="189">
        <v>0</v>
      </c>
      <c r="J96" s="189">
        <v>0</v>
      </c>
      <c r="K96" s="189">
        <v>0</v>
      </c>
      <c r="L96" s="189">
        <v>0</v>
      </c>
      <c r="M96" s="189">
        <v>0</v>
      </c>
      <c r="N96" s="189">
        <v>0</v>
      </c>
      <c r="O96" s="189">
        <v>0</v>
      </c>
      <c r="P96" s="189">
        <v>0</v>
      </c>
      <c r="Q96" s="189">
        <v>0</v>
      </c>
      <c r="R96" s="189">
        <v>0</v>
      </c>
      <c r="S96" s="189">
        <v>8</v>
      </c>
      <c r="T96" s="311">
        <v>10</v>
      </c>
      <c r="U96" s="227">
        <f t="shared" si="1"/>
        <v>1004</v>
      </c>
      <c r="V96" s="47"/>
    </row>
    <row r="97" spans="1:23" ht="10.5" customHeight="1" x14ac:dyDescent="0.25">
      <c r="A97" s="40"/>
      <c r="B97" s="24">
        <v>98</v>
      </c>
      <c r="C97" s="24"/>
      <c r="D97" s="24"/>
      <c r="E97" s="308">
        <v>0</v>
      </c>
      <c r="F97" s="226">
        <v>0</v>
      </c>
      <c r="G97" s="308">
        <v>215</v>
      </c>
      <c r="H97" s="193">
        <v>317</v>
      </c>
      <c r="I97" s="193">
        <v>1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5</v>
      </c>
      <c r="T97" s="309">
        <v>10</v>
      </c>
      <c r="U97" s="194">
        <f t="shared" si="1"/>
        <v>548</v>
      </c>
      <c r="V97" s="47"/>
    </row>
    <row r="98" spans="1:23" ht="10.5" customHeight="1" x14ac:dyDescent="0.25">
      <c r="A98" s="37"/>
      <c r="B98" s="38">
        <v>99</v>
      </c>
      <c r="C98" s="38"/>
      <c r="D98" s="38"/>
      <c r="E98" s="310">
        <v>0</v>
      </c>
      <c r="F98" s="227">
        <v>0</v>
      </c>
      <c r="G98" s="310">
        <v>307</v>
      </c>
      <c r="H98" s="189">
        <v>540</v>
      </c>
      <c r="I98" s="189">
        <v>1</v>
      </c>
      <c r="J98" s="189">
        <v>0</v>
      </c>
      <c r="K98" s="189">
        <v>0</v>
      </c>
      <c r="L98" s="189">
        <v>0</v>
      </c>
      <c r="M98" s="189">
        <v>0</v>
      </c>
      <c r="N98" s="189">
        <v>0</v>
      </c>
      <c r="O98" s="189">
        <v>0</v>
      </c>
      <c r="P98" s="189">
        <v>0</v>
      </c>
      <c r="Q98" s="189">
        <v>0</v>
      </c>
      <c r="R98" s="189">
        <v>0</v>
      </c>
      <c r="S98" s="189">
        <v>1</v>
      </c>
      <c r="T98" s="311">
        <v>3</v>
      </c>
      <c r="U98" s="227">
        <f t="shared" si="1"/>
        <v>852</v>
      </c>
      <c r="V98" s="47"/>
    </row>
    <row r="99" spans="1:23" ht="10.5" customHeight="1" x14ac:dyDescent="0.25">
      <c r="A99" s="40" t="s">
        <v>53</v>
      </c>
      <c r="B99" s="24" t="s">
        <v>268</v>
      </c>
      <c r="C99" s="24" t="s">
        <v>55</v>
      </c>
      <c r="D99" s="24"/>
      <c r="E99" s="308">
        <v>0</v>
      </c>
      <c r="F99" s="226">
        <v>0</v>
      </c>
      <c r="G99" s="308">
        <v>465</v>
      </c>
      <c r="H99" s="193">
        <v>276</v>
      </c>
      <c r="I99" s="193">
        <v>0</v>
      </c>
      <c r="J99" s="193">
        <v>1</v>
      </c>
      <c r="K99" s="193">
        <v>0</v>
      </c>
      <c r="L99" s="193">
        <v>0</v>
      </c>
      <c r="M99" s="193">
        <v>0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12</v>
      </c>
      <c r="T99" s="309">
        <v>8</v>
      </c>
      <c r="U99" s="194">
        <f>SUM(E99:T99)</f>
        <v>762</v>
      </c>
      <c r="V99" s="47"/>
    </row>
    <row r="100" spans="1:23" ht="10.5" customHeight="1" x14ac:dyDescent="0.25">
      <c r="A100" s="37" t="s">
        <v>273</v>
      </c>
      <c r="B100" s="38"/>
      <c r="C100" s="38"/>
      <c r="D100" s="38"/>
      <c r="E100" s="310">
        <v>0</v>
      </c>
      <c r="F100" s="227">
        <v>0</v>
      </c>
      <c r="G100" s="310">
        <v>11566921</v>
      </c>
      <c r="H100" s="189">
        <v>1325319</v>
      </c>
      <c r="I100" s="189">
        <v>329537</v>
      </c>
      <c r="J100" s="189">
        <v>952023</v>
      </c>
      <c r="K100" s="189">
        <v>248272</v>
      </c>
      <c r="L100" s="189">
        <v>0</v>
      </c>
      <c r="M100" s="189">
        <v>0</v>
      </c>
      <c r="N100" s="189">
        <v>48</v>
      </c>
      <c r="O100" s="189">
        <v>178</v>
      </c>
      <c r="P100" s="189">
        <v>0</v>
      </c>
      <c r="Q100" s="189">
        <v>0</v>
      </c>
      <c r="R100" s="189">
        <v>62</v>
      </c>
      <c r="S100" s="189">
        <v>0</v>
      </c>
      <c r="T100" s="311">
        <v>6</v>
      </c>
      <c r="U100" s="227">
        <f>SUM(E100:T100)</f>
        <v>14422366</v>
      </c>
      <c r="V100" s="47"/>
    </row>
    <row r="101" spans="1:23" s="340" customFormat="1" ht="10.5" customHeight="1" thickBot="1" x14ac:dyDescent="0.35">
      <c r="A101" s="397" t="s">
        <v>8</v>
      </c>
      <c r="B101" s="398"/>
      <c r="C101" s="398"/>
      <c r="D101" s="398"/>
      <c r="E101" s="399">
        <f t="shared" ref="E101:F101" si="2">SUM(E14:E99)</f>
        <v>0</v>
      </c>
      <c r="F101" s="400">
        <f t="shared" si="2"/>
        <v>0</v>
      </c>
      <c r="G101" s="399">
        <f>SUM(G14:G100)</f>
        <v>31081366</v>
      </c>
      <c r="H101" s="401">
        <f>SUM(H14:H100)</f>
        <v>18713991</v>
      </c>
      <c r="I101" s="401">
        <f t="shared" ref="I101:T101" si="3">SUM(I14:I100)</f>
        <v>1972554</v>
      </c>
      <c r="J101" s="401">
        <f t="shared" si="3"/>
        <v>3247084</v>
      </c>
      <c r="K101" s="401">
        <f t="shared" si="3"/>
        <v>959570</v>
      </c>
      <c r="L101" s="401">
        <f t="shared" si="3"/>
        <v>501165</v>
      </c>
      <c r="M101" s="401">
        <f t="shared" si="3"/>
        <v>340173</v>
      </c>
      <c r="N101" s="401">
        <f t="shared" si="3"/>
        <v>195548</v>
      </c>
      <c r="O101" s="401">
        <f t="shared" si="3"/>
        <v>281070</v>
      </c>
      <c r="P101" s="401">
        <f t="shared" si="3"/>
        <v>164757</v>
      </c>
      <c r="Q101" s="401">
        <f t="shared" si="3"/>
        <v>1418</v>
      </c>
      <c r="R101" s="401">
        <f t="shared" si="3"/>
        <v>759</v>
      </c>
      <c r="S101" s="401">
        <f t="shared" si="3"/>
        <v>92302</v>
      </c>
      <c r="T101" s="402">
        <f t="shared" si="3"/>
        <v>61252</v>
      </c>
      <c r="U101" s="403">
        <f>SUM(E101:T101)</f>
        <v>57613009</v>
      </c>
      <c r="V101" s="404"/>
    </row>
    <row r="102" spans="1:23" ht="5.25" customHeight="1" x14ac:dyDescent="0.25">
      <c r="A102" s="44"/>
      <c r="B102" s="44"/>
      <c r="C102" s="44"/>
      <c r="D102" s="44"/>
      <c r="U102" s="45"/>
    </row>
    <row r="103" spans="1:23" ht="11.15" customHeight="1" thickBot="1" x14ac:dyDescent="0.3">
      <c r="A103" s="46" t="s">
        <v>284</v>
      </c>
      <c r="B103" s="24"/>
      <c r="C103" s="24"/>
      <c r="D103" s="24"/>
    </row>
    <row r="104" spans="1:23" ht="9" customHeight="1" thickBot="1" x14ac:dyDescent="0.3">
      <c r="A104" s="537" t="s">
        <v>267</v>
      </c>
      <c r="B104" s="538"/>
      <c r="C104" s="538"/>
      <c r="D104" s="537"/>
      <c r="E104" s="541">
        <f>E101-E100</f>
        <v>0</v>
      </c>
      <c r="F104" s="539">
        <f t="shared" ref="F104:U104" si="4">F101-F100</f>
        <v>0</v>
      </c>
      <c r="G104" s="541">
        <f t="shared" si="4"/>
        <v>19514445</v>
      </c>
      <c r="H104" s="542">
        <f t="shared" si="4"/>
        <v>17388672</v>
      </c>
      <c r="I104" s="542">
        <f t="shared" si="4"/>
        <v>1643017</v>
      </c>
      <c r="J104" s="542">
        <f t="shared" si="4"/>
        <v>2295061</v>
      </c>
      <c r="K104" s="542">
        <f t="shared" si="4"/>
        <v>711298</v>
      </c>
      <c r="L104" s="542">
        <f t="shared" si="4"/>
        <v>501165</v>
      </c>
      <c r="M104" s="542">
        <f t="shared" si="4"/>
        <v>340173</v>
      </c>
      <c r="N104" s="542">
        <f t="shared" si="4"/>
        <v>195500</v>
      </c>
      <c r="O104" s="542">
        <f t="shared" si="4"/>
        <v>280892</v>
      </c>
      <c r="P104" s="542">
        <f t="shared" si="4"/>
        <v>164757</v>
      </c>
      <c r="Q104" s="542">
        <f t="shared" si="4"/>
        <v>1418</v>
      </c>
      <c r="R104" s="542">
        <f t="shared" si="4"/>
        <v>697</v>
      </c>
      <c r="S104" s="542">
        <f t="shared" si="4"/>
        <v>92302</v>
      </c>
      <c r="T104" s="540">
        <f t="shared" si="4"/>
        <v>61246</v>
      </c>
      <c r="U104" s="540">
        <f t="shared" si="4"/>
        <v>43190643</v>
      </c>
    </row>
    <row r="105" spans="1:23" x14ac:dyDescent="0.25">
      <c r="U105" s="26"/>
      <c r="V105" s="26"/>
      <c r="W105" s="26"/>
    </row>
    <row r="106" spans="1:23" ht="9" customHeight="1" x14ac:dyDescent="0.25">
      <c r="A106" s="24"/>
      <c r="B106" s="24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</row>
    <row r="107" spans="1:23" ht="9" customHeight="1" x14ac:dyDescent="0.25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89"/>
      <c r="U107" s="26"/>
      <c r="V107" s="26"/>
      <c r="W107" s="26"/>
    </row>
    <row r="108" spans="1:23" ht="9" customHeight="1" x14ac:dyDescent="0.25">
      <c r="A108" s="24"/>
      <c r="B108" s="24"/>
      <c r="C108" s="24"/>
      <c r="D108" s="24"/>
      <c r="U108" s="26"/>
      <c r="V108" s="26"/>
      <c r="W108" s="26"/>
    </row>
    <row r="109" spans="1:23" ht="9" customHeight="1" x14ac:dyDescent="0.25">
      <c r="A109" s="24"/>
      <c r="B109" s="24"/>
      <c r="C109" s="24"/>
      <c r="D109" s="24"/>
    </row>
    <row r="110" spans="1:23" ht="9" customHeight="1" x14ac:dyDescent="0.25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25">
      <c r="A111" s="24"/>
      <c r="B111" s="24"/>
      <c r="C111" s="24"/>
      <c r="D111" s="24"/>
    </row>
    <row r="112" spans="1:23" ht="9" customHeight="1" x14ac:dyDescent="0.25">
      <c r="A112" s="24"/>
      <c r="B112" s="24"/>
      <c r="C112" s="24"/>
      <c r="D112" s="24"/>
    </row>
    <row r="113" spans="1:21" ht="9" customHeight="1" x14ac:dyDescent="0.25">
      <c r="A113" s="24"/>
      <c r="B113" s="24"/>
      <c r="C113" s="24"/>
      <c r="D113" s="24"/>
      <c r="I113" s="48"/>
      <c r="K113" s="48"/>
    </row>
    <row r="114" spans="1:21" ht="10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25">
      <c r="A124" s="24"/>
      <c r="B124" s="24"/>
      <c r="C124" s="24"/>
      <c r="D124" s="24"/>
    </row>
    <row r="125" spans="1:21" ht="9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</row>
    <row r="128" spans="1:21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25"/>
  </sheetData>
  <mergeCells count="19">
    <mergeCell ref="A7:U7"/>
    <mergeCell ref="A2:U2"/>
    <mergeCell ref="A3:U3"/>
    <mergeCell ref="A4:U4"/>
    <mergeCell ref="A5:U5"/>
    <mergeCell ref="A6:U6"/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scale="91"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 codeName="Hoja16">
    <pageSetUpPr fitToPage="1"/>
  </sheetPr>
  <dimension ref="A1:W188"/>
  <sheetViews>
    <sheetView showGridLines="0" view="pageBreakPreview" zoomScaleNormal="75" zoomScaleSheetLayoutView="100" workbookViewId="0">
      <selection activeCell="E14" sqref="E14:U101"/>
    </sheetView>
  </sheetViews>
  <sheetFormatPr baseColWidth="10" defaultColWidth="6.7265625" defaultRowHeight="12.5" x14ac:dyDescent="0.25"/>
  <cols>
    <col min="1" max="1" width="2.453125" style="25" customWidth="1"/>
    <col min="2" max="2" width="2.7265625" style="25" customWidth="1"/>
    <col min="3" max="3" width="3.26953125" style="25" customWidth="1"/>
    <col min="4" max="4" width="8" style="25" customWidth="1"/>
    <col min="5" max="6" width="7.1796875" style="25" customWidth="1"/>
    <col min="7" max="7" width="7" style="25" customWidth="1"/>
    <col min="8" max="8" width="7.26953125" style="25" customWidth="1"/>
    <col min="9" max="19" width="6.453125" style="25" customWidth="1"/>
    <col min="20" max="20" width="7.81640625" style="25" customWidth="1"/>
    <col min="21" max="21" width="9.453125" style="25" customWidth="1"/>
    <col min="22" max="22" width="11.54296875" style="25" bestFit="1" customWidth="1"/>
    <col min="23" max="16384" width="6.7265625" style="25"/>
  </cols>
  <sheetData>
    <row r="1" spans="1:22" ht="12" customHeight="1" x14ac:dyDescent="0.25"/>
    <row r="2" spans="1:22" ht="12" customHeight="1" x14ac:dyDescent="0.25">
      <c r="A2" s="649" t="s">
        <v>56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</row>
    <row r="3" spans="1:22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</row>
    <row r="4" spans="1:22" ht="12" customHeight="1" x14ac:dyDescent="0.25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</row>
    <row r="5" spans="1:22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</row>
    <row r="6" spans="1:22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  <c r="T6" s="652"/>
      <c r="U6" s="652"/>
    </row>
    <row r="7" spans="1:22" ht="12" customHeight="1" x14ac:dyDescent="0.25">
      <c r="A7" s="648" t="s">
        <v>38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648"/>
    </row>
    <row r="8" spans="1:22" ht="12" customHeight="1" x14ac:dyDescent="0.25">
      <c r="A8" s="648"/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  <c r="T8" s="648"/>
      <c r="U8" s="648"/>
    </row>
    <row r="9" spans="1:22" ht="12" customHeight="1" x14ac:dyDescent="0.25">
      <c r="A9" s="648"/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  <c r="T9" s="648"/>
      <c r="U9" s="648"/>
    </row>
    <row r="10" spans="1:22" ht="12" customHeight="1" thickBot="1" x14ac:dyDescent="0.3">
      <c r="A10" s="253"/>
      <c r="B10" s="253"/>
      <c r="C10" s="253"/>
      <c r="D10" s="253"/>
      <c r="E10" s="254">
        <v>2</v>
      </c>
      <c r="F10" s="254">
        <v>3</v>
      </c>
      <c r="G10" s="254">
        <v>4</v>
      </c>
      <c r="H10" s="254">
        <v>5</v>
      </c>
      <c r="I10" s="254">
        <v>6</v>
      </c>
      <c r="J10" s="254">
        <v>7</v>
      </c>
      <c r="K10" s="254">
        <v>8</v>
      </c>
      <c r="L10" s="254">
        <v>9</v>
      </c>
      <c r="M10" s="254">
        <v>10</v>
      </c>
      <c r="N10" s="254">
        <v>11</v>
      </c>
      <c r="O10" s="254">
        <v>12</v>
      </c>
      <c r="P10" s="254">
        <v>13</v>
      </c>
      <c r="Q10" s="254">
        <v>14</v>
      </c>
      <c r="R10" s="254">
        <v>15</v>
      </c>
      <c r="S10" s="254">
        <v>16</v>
      </c>
      <c r="T10" s="254">
        <v>17</v>
      </c>
      <c r="U10" s="253"/>
    </row>
    <row r="11" spans="1:22" s="23" customFormat="1" ht="11.15" customHeight="1" x14ac:dyDescent="0.3">
      <c r="A11" s="654" t="s">
        <v>39</v>
      </c>
      <c r="B11" s="655"/>
      <c r="C11" s="655"/>
      <c r="D11" s="655"/>
      <c r="E11" s="656" t="s">
        <v>40</v>
      </c>
      <c r="F11" s="657"/>
      <c r="G11" s="656" t="s">
        <v>41</v>
      </c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27"/>
    </row>
    <row r="12" spans="1:22" s="23" customFormat="1" ht="11.15" customHeight="1" x14ac:dyDescent="0.3">
      <c r="A12" s="661" t="s">
        <v>42</v>
      </c>
      <c r="B12" s="662"/>
      <c r="C12" s="662"/>
      <c r="D12" s="662"/>
      <c r="E12" s="663" t="s">
        <v>43</v>
      </c>
      <c r="F12" s="664"/>
      <c r="G12" s="665" t="s">
        <v>44</v>
      </c>
      <c r="H12" s="660"/>
      <c r="I12" s="659" t="s">
        <v>45</v>
      </c>
      <c r="J12" s="660"/>
      <c r="K12" s="659" t="s">
        <v>46</v>
      </c>
      <c r="L12" s="660"/>
      <c r="M12" s="659" t="s">
        <v>47</v>
      </c>
      <c r="N12" s="660"/>
      <c r="O12" s="659" t="s">
        <v>48</v>
      </c>
      <c r="P12" s="660"/>
      <c r="Q12" s="659" t="s">
        <v>49</v>
      </c>
      <c r="R12" s="660"/>
      <c r="S12" s="389" t="s">
        <v>50</v>
      </c>
      <c r="T12" s="390"/>
      <c r="U12" s="391" t="s">
        <v>8</v>
      </c>
    </row>
    <row r="13" spans="1:22" s="23" customFormat="1" ht="11.15" customHeight="1" thickBot="1" x14ac:dyDescent="0.35">
      <c r="A13" s="28"/>
      <c r="B13" s="29"/>
      <c r="C13" s="29"/>
      <c r="D13" s="29"/>
      <c r="E13" s="392" t="s">
        <v>51</v>
      </c>
      <c r="F13" s="393" t="s">
        <v>52</v>
      </c>
      <c r="G13" s="394" t="s">
        <v>51</v>
      </c>
      <c r="H13" s="394" t="s">
        <v>52</v>
      </c>
      <c r="I13" s="394" t="s">
        <v>51</v>
      </c>
      <c r="J13" s="394" t="s">
        <v>52</v>
      </c>
      <c r="K13" s="394" t="s">
        <v>51</v>
      </c>
      <c r="L13" s="394" t="s">
        <v>52</v>
      </c>
      <c r="M13" s="394" t="s">
        <v>51</v>
      </c>
      <c r="N13" s="394" t="s">
        <v>52</v>
      </c>
      <c r="O13" s="394" t="s">
        <v>51</v>
      </c>
      <c r="P13" s="394" t="s">
        <v>52</v>
      </c>
      <c r="Q13" s="394" t="s">
        <v>51</v>
      </c>
      <c r="R13" s="394" t="s">
        <v>52</v>
      </c>
      <c r="S13" s="394" t="s">
        <v>51</v>
      </c>
      <c r="T13" s="395" t="s">
        <v>52</v>
      </c>
      <c r="U13" s="32"/>
    </row>
    <row r="14" spans="1:22" ht="10.5" customHeight="1" x14ac:dyDescent="0.25">
      <c r="A14" s="37"/>
      <c r="B14" s="38" t="s">
        <v>275</v>
      </c>
      <c r="C14" s="38"/>
      <c r="D14" s="38"/>
      <c r="E14" s="188">
        <v>0</v>
      </c>
      <c r="F14" s="190">
        <v>0</v>
      </c>
      <c r="G14" s="189">
        <v>0</v>
      </c>
      <c r="H14" s="189">
        <v>0</v>
      </c>
      <c r="I14" s="189">
        <v>0</v>
      </c>
      <c r="J14" s="189">
        <v>0</v>
      </c>
      <c r="K14" s="189">
        <v>0</v>
      </c>
      <c r="L14" s="189">
        <v>0</v>
      </c>
      <c r="M14" s="189">
        <v>0</v>
      </c>
      <c r="N14" s="189">
        <v>0</v>
      </c>
      <c r="O14" s="189">
        <v>0</v>
      </c>
      <c r="P14" s="189">
        <v>0</v>
      </c>
      <c r="Q14" s="189">
        <v>0</v>
      </c>
      <c r="R14" s="189">
        <v>0</v>
      </c>
      <c r="S14" s="189">
        <v>0</v>
      </c>
      <c r="T14" s="227">
        <v>0</v>
      </c>
      <c r="U14" s="228">
        <f>SUM(E14:T14)</f>
        <v>0</v>
      </c>
      <c r="V14" s="47"/>
    </row>
    <row r="15" spans="1:22" ht="10.5" customHeight="1" x14ac:dyDescent="0.25">
      <c r="A15" s="40"/>
      <c r="B15" s="24">
        <v>16</v>
      </c>
      <c r="C15" s="24"/>
      <c r="D15" s="24"/>
      <c r="E15" s="192">
        <v>0</v>
      </c>
      <c r="F15" s="194">
        <v>0</v>
      </c>
      <c r="G15" s="193">
        <v>0</v>
      </c>
      <c r="H15" s="193">
        <v>0</v>
      </c>
      <c r="I15" s="193">
        <v>0</v>
      </c>
      <c r="J15" s="193">
        <v>0</v>
      </c>
      <c r="K15" s="193">
        <v>0</v>
      </c>
      <c r="L15" s="193">
        <v>0</v>
      </c>
      <c r="M15" s="193">
        <v>0</v>
      </c>
      <c r="N15" s="193">
        <v>0</v>
      </c>
      <c r="O15" s="193">
        <v>0</v>
      </c>
      <c r="P15" s="193">
        <v>0</v>
      </c>
      <c r="Q15" s="193">
        <v>0</v>
      </c>
      <c r="R15" s="193">
        <v>0</v>
      </c>
      <c r="S15" s="193">
        <v>0</v>
      </c>
      <c r="T15" s="226">
        <v>0</v>
      </c>
      <c r="U15" s="191">
        <f t="shared" ref="U15:U63" si="0">SUM(E15:T15)</f>
        <v>0</v>
      </c>
      <c r="V15" s="47"/>
    </row>
    <row r="16" spans="1:22" ht="10.5" customHeight="1" x14ac:dyDescent="0.25">
      <c r="A16" s="37"/>
      <c r="B16" s="38">
        <v>17</v>
      </c>
      <c r="C16" s="38"/>
      <c r="D16" s="38"/>
      <c r="E16" s="188">
        <v>0</v>
      </c>
      <c r="F16" s="190">
        <v>0</v>
      </c>
      <c r="G16" s="189">
        <v>0</v>
      </c>
      <c r="H16" s="189">
        <v>0</v>
      </c>
      <c r="I16" s="189">
        <v>0</v>
      </c>
      <c r="J16" s="189">
        <v>0</v>
      </c>
      <c r="K16" s="189">
        <v>0</v>
      </c>
      <c r="L16" s="189">
        <v>0</v>
      </c>
      <c r="M16" s="189">
        <v>0</v>
      </c>
      <c r="N16" s="189">
        <v>0</v>
      </c>
      <c r="O16" s="189">
        <v>0</v>
      </c>
      <c r="P16" s="189">
        <v>0</v>
      </c>
      <c r="Q16" s="189">
        <v>0</v>
      </c>
      <c r="R16" s="189">
        <v>0</v>
      </c>
      <c r="S16" s="189">
        <v>0</v>
      </c>
      <c r="T16" s="227">
        <v>0</v>
      </c>
      <c r="U16" s="228">
        <f t="shared" si="0"/>
        <v>0</v>
      </c>
      <c r="V16" s="47"/>
    </row>
    <row r="17" spans="1:22" ht="10.5" customHeight="1" x14ac:dyDescent="0.25">
      <c r="A17" s="40"/>
      <c r="B17" s="24">
        <v>18</v>
      </c>
      <c r="C17" s="24"/>
      <c r="D17" s="24"/>
      <c r="E17" s="192">
        <v>0</v>
      </c>
      <c r="F17" s="194">
        <v>0</v>
      </c>
      <c r="G17" s="193">
        <v>0</v>
      </c>
      <c r="H17" s="193">
        <v>0</v>
      </c>
      <c r="I17" s="193">
        <v>0</v>
      </c>
      <c r="J17" s="193">
        <v>0</v>
      </c>
      <c r="K17" s="193">
        <v>0</v>
      </c>
      <c r="L17" s="193">
        <v>0</v>
      </c>
      <c r="M17" s="193">
        <v>0</v>
      </c>
      <c r="N17" s="193">
        <v>0</v>
      </c>
      <c r="O17" s="193">
        <v>0</v>
      </c>
      <c r="P17" s="193">
        <v>0</v>
      </c>
      <c r="Q17" s="193">
        <v>0</v>
      </c>
      <c r="R17" s="193">
        <v>0</v>
      </c>
      <c r="S17" s="193">
        <v>0</v>
      </c>
      <c r="T17" s="226">
        <v>0</v>
      </c>
      <c r="U17" s="191">
        <f t="shared" si="0"/>
        <v>0</v>
      </c>
      <c r="V17" s="47"/>
    </row>
    <row r="18" spans="1:22" ht="10.5" customHeight="1" x14ac:dyDescent="0.25">
      <c r="A18" s="37"/>
      <c r="B18" s="38">
        <v>19</v>
      </c>
      <c r="C18" s="38"/>
      <c r="D18" s="38"/>
      <c r="E18" s="188">
        <v>0</v>
      </c>
      <c r="F18" s="190">
        <v>0</v>
      </c>
      <c r="G18" s="189">
        <v>0</v>
      </c>
      <c r="H18" s="189">
        <v>0</v>
      </c>
      <c r="I18" s="189">
        <v>0</v>
      </c>
      <c r="J18" s="189">
        <v>0</v>
      </c>
      <c r="K18" s="189">
        <v>0</v>
      </c>
      <c r="L18" s="189">
        <v>0</v>
      </c>
      <c r="M18" s="189">
        <v>0</v>
      </c>
      <c r="N18" s="189">
        <v>0</v>
      </c>
      <c r="O18" s="189">
        <v>0</v>
      </c>
      <c r="P18" s="189">
        <v>0</v>
      </c>
      <c r="Q18" s="189">
        <v>0</v>
      </c>
      <c r="R18" s="189">
        <v>0</v>
      </c>
      <c r="S18" s="189">
        <v>0</v>
      </c>
      <c r="T18" s="227">
        <v>0</v>
      </c>
      <c r="U18" s="228">
        <f t="shared" si="0"/>
        <v>0</v>
      </c>
      <c r="V18" s="47"/>
    </row>
    <row r="19" spans="1:22" ht="10.5" customHeight="1" x14ac:dyDescent="0.25">
      <c r="A19" s="40"/>
      <c r="B19" s="24">
        <v>20</v>
      </c>
      <c r="C19" s="24"/>
      <c r="D19" s="24"/>
      <c r="E19" s="192">
        <v>0</v>
      </c>
      <c r="F19" s="194">
        <v>0</v>
      </c>
      <c r="G19" s="193">
        <v>0</v>
      </c>
      <c r="H19" s="193">
        <v>0</v>
      </c>
      <c r="I19" s="193">
        <v>0</v>
      </c>
      <c r="J19" s="193">
        <v>0</v>
      </c>
      <c r="K19" s="193">
        <v>0</v>
      </c>
      <c r="L19" s="193">
        <v>0</v>
      </c>
      <c r="M19" s="193">
        <v>0</v>
      </c>
      <c r="N19" s="193">
        <v>0</v>
      </c>
      <c r="O19" s="193">
        <v>0</v>
      </c>
      <c r="P19" s="193">
        <v>0</v>
      </c>
      <c r="Q19" s="193">
        <v>0</v>
      </c>
      <c r="R19" s="193">
        <v>0</v>
      </c>
      <c r="S19" s="193">
        <v>0</v>
      </c>
      <c r="T19" s="226">
        <v>0</v>
      </c>
      <c r="U19" s="191">
        <f t="shared" si="0"/>
        <v>0</v>
      </c>
      <c r="V19" s="47"/>
    </row>
    <row r="20" spans="1:22" ht="10.5" customHeight="1" x14ac:dyDescent="0.25">
      <c r="A20" s="37"/>
      <c r="B20" s="38">
        <v>21</v>
      </c>
      <c r="C20" s="38"/>
      <c r="D20" s="38"/>
      <c r="E20" s="188">
        <v>0</v>
      </c>
      <c r="F20" s="190">
        <v>0</v>
      </c>
      <c r="G20" s="189">
        <v>0</v>
      </c>
      <c r="H20" s="189">
        <v>0</v>
      </c>
      <c r="I20" s="189">
        <v>0</v>
      </c>
      <c r="J20" s="189">
        <v>0</v>
      </c>
      <c r="K20" s="189">
        <v>0</v>
      </c>
      <c r="L20" s="189">
        <v>0</v>
      </c>
      <c r="M20" s="189">
        <v>0</v>
      </c>
      <c r="N20" s="189">
        <v>0</v>
      </c>
      <c r="O20" s="189">
        <v>0</v>
      </c>
      <c r="P20" s="189">
        <v>0</v>
      </c>
      <c r="Q20" s="189">
        <v>0</v>
      </c>
      <c r="R20" s="189">
        <v>0</v>
      </c>
      <c r="S20" s="189">
        <v>0</v>
      </c>
      <c r="T20" s="227">
        <v>0</v>
      </c>
      <c r="U20" s="228">
        <f t="shared" si="0"/>
        <v>0</v>
      </c>
      <c r="V20" s="47"/>
    </row>
    <row r="21" spans="1:22" ht="10.5" customHeight="1" x14ac:dyDescent="0.25">
      <c r="A21" s="40"/>
      <c r="B21" s="24">
        <v>22</v>
      </c>
      <c r="C21" s="24"/>
      <c r="D21" s="24"/>
      <c r="E21" s="192">
        <v>0</v>
      </c>
      <c r="F21" s="194">
        <v>0</v>
      </c>
      <c r="G21" s="193">
        <v>0</v>
      </c>
      <c r="H21" s="193">
        <v>0</v>
      </c>
      <c r="I21" s="193">
        <v>0</v>
      </c>
      <c r="J21" s="193">
        <v>0</v>
      </c>
      <c r="K21" s="193">
        <v>0</v>
      </c>
      <c r="L21" s="193">
        <v>0</v>
      </c>
      <c r="M21" s="193">
        <v>0</v>
      </c>
      <c r="N21" s="193">
        <v>0</v>
      </c>
      <c r="O21" s="193">
        <v>0</v>
      </c>
      <c r="P21" s="193">
        <v>0</v>
      </c>
      <c r="Q21" s="193">
        <v>0</v>
      </c>
      <c r="R21" s="193">
        <v>0</v>
      </c>
      <c r="S21" s="193">
        <v>0</v>
      </c>
      <c r="T21" s="226">
        <v>0</v>
      </c>
      <c r="U21" s="191">
        <f t="shared" si="0"/>
        <v>0</v>
      </c>
      <c r="V21" s="47"/>
    </row>
    <row r="22" spans="1:22" ht="10.5" customHeight="1" x14ac:dyDescent="0.25">
      <c r="A22" s="37"/>
      <c r="B22" s="38">
        <v>23</v>
      </c>
      <c r="C22" s="38"/>
      <c r="D22" s="38"/>
      <c r="E22" s="188">
        <v>0</v>
      </c>
      <c r="F22" s="190">
        <v>0</v>
      </c>
      <c r="G22" s="189">
        <v>0</v>
      </c>
      <c r="H22" s="189">
        <v>0</v>
      </c>
      <c r="I22" s="189">
        <v>0</v>
      </c>
      <c r="J22" s="189">
        <v>0</v>
      </c>
      <c r="K22" s="189">
        <v>0</v>
      </c>
      <c r="L22" s="189">
        <v>0</v>
      </c>
      <c r="M22" s="189">
        <v>0</v>
      </c>
      <c r="N22" s="189">
        <v>0</v>
      </c>
      <c r="O22" s="189">
        <v>0</v>
      </c>
      <c r="P22" s="189">
        <v>0</v>
      </c>
      <c r="Q22" s="189">
        <v>0</v>
      </c>
      <c r="R22" s="189">
        <v>0</v>
      </c>
      <c r="S22" s="189">
        <v>0</v>
      </c>
      <c r="T22" s="227">
        <v>0</v>
      </c>
      <c r="U22" s="228">
        <f t="shared" si="0"/>
        <v>0</v>
      </c>
      <c r="V22" s="47"/>
    </row>
    <row r="23" spans="1:22" ht="10.5" customHeight="1" x14ac:dyDescent="0.25">
      <c r="A23" s="40"/>
      <c r="B23" s="24">
        <v>24</v>
      </c>
      <c r="C23" s="24"/>
      <c r="D23" s="24"/>
      <c r="E23" s="192">
        <v>0</v>
      </c>
      <c r="F23" s="194">
        <v>0</v>
      </c>
      <c r="G23" s="193">
        <v>0</v>
      </c>
      <c r="H23" s="193">
        <v>0</v>
      </c>
      <c r="I23" s="193">
        <v>0</v>
      </c>
      <c r="J23" s="193">
        <v>0</v>
      </c>
      <c r="K23" s="193">
        <v>0</v>
      </c>
      <c r="L23" s="193">
        <v>0</v>
      </c>
      <c r="M23" s="193">
        <v>0</v>
      </c>
      <c r="N23" s="193">
        <v>0</v>
      </c>
      <c r="O23" s="193">
        <v>0</v>
      </c>
      <c r="P23" s="193">
        <v>0</v>
      </c>
      <c r="Q23" s="193">
        <v>0</v>
      </c>
      <c r="R23" s="193">
        <v>0</v>
      </c>
      <c r="S23" s="193">
        <v>0</v>
      </c>
      <c r="T23" s="226">
        <v>0</v>
      </c>
      <c r="U23" s="191">
        <f t="shared" si="0"/>
        <v>0</v>
      </c>
      <c r="V23" s="47"/>
    </row>
    <row r="24" spans="1:22" ht="10.5" customHeight="1" x14ac:dyDescent="0.25">
      <c r="A24" s="37"/>
      <c r="B24" s="38">
        <v>25</v>
      </c>
      <c r="C24" s="38"/>
      <c r="D24" s="38"/>
      <c r="E24" s="188">
        <v>0</v>
      </c>
      <c r="F24" s="190">
        <v>0</v>
      </c>
      <c r="G24" s="189">
        <v>0</v>
      </c>
      <c r="H24" s="189">
        <v>0</v>
      </c>
      <c r="I24" s="189">
        <v>0</v>
      </c>
      <c r="J24" s="189">
        <v>0</v>
      </c>
      <c r="K24" s="189">
        <v>0</v>
      </c>
      <c r="L24" s="189">
        <v>0</v>
      </c>
      <c r="M24" s="189">
        <v>0</v>
      </c>
      <c r="N24" s="189">
        <v>0</v>
      </c>
      <c r="O24" s="189">
        <v>0</v>
      </c>
      <c r="P24" s="189">
        <v>0</v>
      </c>
      <c r="Q24" s="189">
        <v>0</v>
      </c>
      <c r="R24" s="189">
        <v>0</v>
      </c>
      <c r="S24" s="189">
        <v>0</v>
      </c>
      <c r="T24" s="227">
        <v>0</v>
      </c>
      <c r="U24" s="228">
        <f t="shared" si="0"/>
        <v>0</v>
      </c>
      <c r="V24" s="47"/>
    </row>
    <row r="25" spans="1:22" ht="10.5" customHeight="1" x14ac:dyDescent="0.25">
      <c r="A25" s="40"/>
      <c r="B25" s="24">
        <v>26</v>
      </c>
      <c r="C25" s="24"/>
      <c r="D25" s="24"/>
      <c r="E25" s="192">
        <v>0</v>
      </c>
      <c r="F25" s="194">
        <v>0</v>
      </c>
      <c r="G25" s="193">
        <v>0</v>
      </c>
      <c r="H25" s="193">
        <v>0</v>
      </c>
      <c r="I25" s="193">
        <v>0</v>
      </c>
      <c r="J25" s="193">
        <v>0</v>
      </c>
      <c r="K25" s="193">
        <v>0</v>
      </c>
      <c r="L25" s="193">
        <v>0</v>
      </c>
      <c r="M25" s="193">
        <v>0</v>
      </c>
      <c r="N25" s="193">
        <v>0</v>
      </c>
      <c r="O25" s="193">
        <v>0</v>
      </c>
      <c r="P25" s="193">
        <v>0</v>
      </c>
      <c r="Q25" s="193">
        <v>0</v>
      </c>
      <c r="R25" s="193">
        <v>0</v>
      </c>
      <c r="S25" s="193">
        <v>0</v>
      </c>
      <c r="T25" s="226">
        <v>0</v>
      </c>
      <c r="U25" s="191">
        <f t="shared" si="0"/>
        <v>0</v>
      </c>
      <c r="V25" s="47"/>
    </row>
    <row r="26" spans="1:22" ht="10.5" customHeight="1" x14ac:dyDescent="0.25">
      <c r="A26" s="37"/>
      <c r="B26" s="38">
        <v>27</v>
      </c>
      <c r="C26" s="38"/>
      <c r="D26" s="38"/>
      <c r="E26" s="188">
        <v>0</v>
      </c>
      <c r="F26" s="190">
        <v>0</v>
      </c>
      <c r="G26" s="189">
        <v>0</v>
      </c>
      <c r="H26" s="189">
        <v>0</v>
      </c>
      <c r="I26" s="189">
        <v>0</v>
      </c>
      <c r="J26" s="189">
        <v>0</v>
      </c>
      <c r="K26" s="189">
        <v>0</v>
      </c>
      <c r="L26" s="189">
        <v>0</v>
      </c>
      <c r="M26" s="189">
        <v>0</v>
      </c>
      <c r="N26" s="189">
        <v>0</v>
      </c>
      <c r="O26" s="189">
        <v>0</v>
      </c>
      <c r="P26" s="189">
        <v>0</v>
      </c>
      <c r="Q26" s="189">
        <v>0</v>
      </c>
      <c r="R26" s="189">
        <v>0</v>
      </c>
      <c r="S26" s="189">
        <v>0</v>
      </c>
      <c r="T26" s="227">
        <v>0</v>
      </c>
      <c r="U26" s="228">
        <f t="shared" si="0"/>
        <v>0</v>
      </c>
      <c r="V26" s="47"/>
    </row>
    <row r="27" spans="1:22" ht="10.5" customHeight="1" x14ac:dyDescent="0.25">
      <c r="A27" s="40"/>
      <c r="B27" s="24">
        <v>28</v>
      </c>
      <c r="C27" s="24"/>
      <c r="D27" s="24"/>
      <c r="E27" s="192">
        <v>0</v>
      </c>
      <c r="F27" s="194">
        <v>0</v>
      </c>
      <c r="G27" s="193">
        <v>0</v>
      </c>
      <c r="H27" s="193">
        <v>0</v>
      </c>
      <c r="I27" s="193">
        <v>0</v>
      </c>
      <c r="J27" s="193">
        <v>0</v>
      </c>
      <c r="K27" s="193">
        <v>0</v>
      </c>
      <c r="L27" s="193">
        <v>0</v>
      </c>
      <c r="M27" s="193">
        <v>0</v>
      </c>
      <c r="N27" s="193">
        <v>0</v>
      </c>
      <c r="O27" s="193">
        <v>0</v>
      </c>
      <c r="P27" s="193">
        <v>0</v>
      </c>
      <c r="Q27" s="193">
        <v>0</v>
      </c>
      <c r="R27" s="193">
        <v>0</v>
      </c>
      <c r="S27" s="193">
        <v>0</v>
      </c>
      <c r="T27" s="229">
        <v>0</v>
      </c>
      <c r="U27" s="191">
        <f t="shared" si="0"/>
        <v>0</v>
      </c>
      <c r="V27" s="47"/>
    </row>
    <row r="28" spans="1:22" ht="10.5" customHeight="1" x14ac:dyDescent="0.25">
      <c r="A28" s="37"/>
      <c r="B28" s="38">
        <v>29</v>
      </c>
      <c r="C28" s="38"/>
      <c r="D28" s="38"/>
      <c r="E28" s="188">
        <v>0</v>
      </c>
      <c r="F28" s="190">
        <v>0</v>
      </c>
      <c r="G28" s="189">
        <v>0</v>
      </c>
      <c r="H28" s="189">
        <v>0</v>
      </c>
      <c r="I28" s="189">
        <v>0</v>
      </c>
      <c r="J28" s="189">
        <v>0</v>
      </c>
      <c r="K28" s="189">
        <v>0</v>
      </c>
      <c r="L28" s="189">
        <v>0</v>
      </c>
      <c r="M28" s="189">
        <v>0</v>
      </c>
      <c r="N28" s="189">
        <v>0</v>
      </c>
      <c r="O28" s="189">
        <v>0</v>
      </c>
      <c r="P28" s="189">
        <v>0</v>
      </c>
      <c r="Q28" s="189">
        <v>0</v>
      </c>
      <c r="R28" s="189">
        <v>0</v>
      </c>
      <c r="S28" s="189">
        <v>0</v>
      </c>
      <c r="T28" s="230">
        <v>0</v>
      </c>
      <c r="U28" s="228">
        <f t="shared" si="0"/>
        <v>0</v>
      </c>
      <c r="V28" s="47"/>
    </row>
    <row r="29" spans="1:22" ht="10.5" customHeight="1" x14ac:dyDescent="0.25">
      <c r="A29" s="40"/>
      <c r="B29" s="24">
        <v>30</v>
      </c>
      <c r="C29" s="24"/>
      <c r="D29" s="24"/>
      <c r="E29" s="192">
        <v>0</v>
      </c>
      <c r="F29" s="194">
        <v>0</v>
      </c>
      <c r="G29" s="193">
        <v>0</v>
      </c>
      <c r="H29" s="193">
        <v>0</v>
      </c>
      <c r="I29" s="193">
        <v>0</v>
      </c>
      <c r="J29" s="193">
        <v>0</v>
      </c>
      <c r="K29" s="193">
        <v>0</v>
      </c>
      <c r="L29" s="193">
        <v>0</v>
      </c>
      <c r="M29" s="193">
        <v>0</v>
      </c>
      <c r="N29" s="193">
        <v>0</v>
      </c>
      <c r="O29" s="193">
        <v>0</v>
      </c>
      <c r="P29" s="193">
        <v>0</v>
      </c>
      <c r="Q29" s="193">
        <v>0</v>
      </c>
      <c r="R29" s="193">
        <v>0</v>
      </c>
      <c r="S29" s="193">
        <v>0</v>
      </c>
      <c r="T29" s="229">
        <v>0</v>
      </c>
      <c r="U29" s="191">
        <f t="shared" si="0"/>
        <v>0</v>
      </c>
      <c r="V29" s="47"/>
    </row>
    <row r="30" spans="1:22" ht="10.5" customHeight="1" x14ac:dyDescent="0.25">
      <c r="A30" s="37"/>
      <c r="B30" s="38">
        <v>31</v>
      </c>
      <c r="C30" s="38"/>
      <c r="D30" s="38"/>
      <c r="E30" s="188">
        <v>0</v>
      </c>
      <c r="F30" s="190">
        <v>0</v>
      </c>
      <c r="G30" s="189">
        <v>0</v>
      </c>
      <c r="H30" s="189">
        <v>0</v>
      </c>
      <c r="I30" s="189">
        <v>0</v>
      </c>
      <c r="J30" s="189">
        <v>0</v>
      </c>
      <c r="K30" s="189">
        <v>0</v>
      </c>
      <c r="L30" s="189">
        <v>0</v>
      </c>
      <c r="M30" s="189">
        <v>0</v>
      </c>
      <c r="N30" s="189">
        <v>0</v>
      </c>
      <c r="O30" s="189">
        <v>0</v>
      </c>
      <c r="P30" s="189">
        <v>0</v>
      </c>
      <c r="Q30" s="189">
        <v>0</v>
      </c>
      <c r="R30" s="189">
        <v>0</v>
      </c>
      <c r="S30" s="189">
        <v>0</v>
      </c>
      <c r="T30" s="230">
        <v>0</v>
      </c>
      <c r="U30" s="228">
        <f t="shared" si="0"/>
        <v>0</v>
      </c>
      <c r="V30" s="47"/>
    </row>
    <row r="31" spans="1:22" ht="10.5" customHeight="1" x14ac:dyDescent="0.25">
      <c r="A31" s="40"/>
      <c r="B31" s="24">
        <v>32</v>
      </c>
      <c r="C31" s="24"/>
      <c r="D31" s="24"/>
      <c r="E31" s="192">
        <v>0</v>
      </c>
      <c r="F31" s="194">
        <v>0</v>
      </c>
      <c r="G31" s="193">
        <v>0</v>
      </c>
      <c r="H31" s="193">
        <v>0</v>
      </c>
      <c r="I31" s="193">
        <v>0</v>
      </c>
      <c r="J31" s="193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193">
        <v>0</v>
      </c>
      <c r="Q31" s="193">
        <v>0</v>
      </c>
      <c r="R31" s="193">
        <v>0</v>
      </c>
      <c r="S31" s="193">
        <v>0</v>
      </c>
      <c r="T31" s="229">
        <v>0</v>
      </c>
      <c r="U31" s="191">
        <f t="shared" si="0"/>
        <v>0</v>
      </c>
      <c r="V31" s="47"/>
    </row>
    <row r="32" spans="1:22" ht="10.5" customHeight="1" thickBot="1" x14ac:dyDescent="0.3">
      <c r="A32" s="41"/>
      <c r="B32" s="42">
        <v>33</v>
      </c>
      <c r="C32" s="42"/>
      <c r="D32" s="42"/>
      <c r="E32" s="231">
        <v>0</v>
      </c>
      <c r="F32" s="232">
        <v>0</v>
      </c>
      <c r="G32" s="233">
        <v>0</v>
      </c>
      <c r="H32" s="233">
        <v>0</v>
      </c>
      <c r="I32" s="233">
        <v>0</v>
      </c>
      <c r="J32" s="233">
        <v>0</v>
      </c>
      <c r="K32" s="233">
        <v>0</v>
      </c>
      <c r="L32" s="233">
        <v>0</v>
      </c>
      <c r="M32" s="233">
        <v>0</v>
      </c>
      <c r="N32" s="233">
        <v>0</v>
      </c>
      <c r="O32" s="233">
        <v>0</v>
      </c>
      <c r="P32" s="233">
        <v>0</v>
      </c>
      <c r="Q32" s="233">
        <v>0</v>
      </c>
      <c r="R32" s="233">
        <v>0</v>
      </c>
      <c r="S32" s="233">
        <v>0</v>
      </c>
      <c r="T32" s="234">
        <v>0</v>
      </c>
      <c r="U32" s="205">
        <f t="shared" si="0"/>
        <v>0</v>
      </c>
      <c r="V32" s="47"/>
    </row>
    <row r="33" spans="1:22" ht="10.5" customHeight="1" x14ac:dyDescent="0.25">
      <c r="A33" s="40"/>
      <c r="B33" s="24">
        <v>34</v>
      </c>
      <c r="C33" s="24"/>
      <c r="D33" s="24"/>
      <c r="E33" s="192">
        <v>0</v>
      </c>
      <c r="F33" s="194">
        <v>0</v>
      </c>
      <c r="G33" s="193">
        <v>0</v>
      </c>
      <c r="H33" s="193">
        <v>0</v>
      </c>
      <c r="I33" s="193">
        <v>0</v>
      </c>
      <c r="J33" s="193">
        <v>0</v>
      </c>
      <c r="K33" s="193">
        <v>0</v>
      </c>
      <c r="L33" s="193">
        <v>0</v>
      </c>
      <c r="M33" s="193">
        <v>0</v>
      </c>
      <c r="N33" s="193">
        <v>0</v>
      </c>
      <c r="O33" s="193">
        <v>0</v>
      </c>
      <c r="P33" s="193">
        <v>0</v>
      </c>
      <c r="Q33" s="193">
        <v>0</v>
      </c>
      <c r="R33" s="193">
        <v>0</v>
      </c>
      <c r="S33" s="193">
        <v>0</v>
      </c>
      <c r="T33" s="226">
        <v>0</v>
      </c>
      <c r="U33" s="191">
        <f t="shared" si="0"/>
        <v>0</v>
      </c>
      <c r="V33" s="47"/>
    </row>
    <row r="34" spans="1:22" ht="10.5" customHeight="1" x14ac:dyDescent="0.25">
      <c r="A34" s="37"/>
      <c r="B34" s="38">
        <v>35</v>
      </c>
      <c r="C34" s="38"/>
      <c r="D34" s="38"/>
      <c r="E34" s="188">
        <v>0</v>
      </c>
      <c r="F34" s="190">
        <v>0</v>
      </c>
      <c r="G34" s="189">
        <v>0</v>
      </c>
      <c r="H34" s="189">
        <v>0</v>
      </c>
      <c r="I34" s="189">
        <v>0</v>
      </c>
      <c r="J34" s="189">
        <v>0</v>
      </c>
      <c r="K34" s="189">
        <v>0</v>
      </c>
      <c r="L34" s="189">
        <v>0</v>
      </c>
      <c r="M34" s="189">
        <v>0</v>
      </c>
      <c r="N34" s="189">
        <v>0</v>
      </c>
      <c r="O34" s="189">
        <v>0</v>
      </c>
      <c r="P34" s="189">
        <v>0</v>
      </c>
      <c r="Q34" s="189">
        <v>0</v>
      </c>
      <c r="R34" s="189">
        <v>0</v>
      </c>
      <c r="S34" s="189">
        <v>0</v>
      </c>
      <c r="T34" s="227">
        <v>0</v>
      </c>
      <c r="U34" s="228">
        <f t="shared" si="0"/>
        <v>0</v>
      </c>
      <c r="V34" s="47"/>
    </row>
    <row r="35" spans="1:22" ht="10.5" customHeight="1" x14ac:dyDescent="0.25">
      <c r="A35" s="40"/>
      <c r="B35" s="24">
        <v>36</v>
      </c>
      <c r="C35" s="24"/>
      <c r="D35" s="24"/>
      <c r="E35" s="192">
        <v>0</v>
      </c>
      <c r="F35" s="194">
        <v>0</v>
      </c>
      <c r="G35" s="193">
        <v>0</v>
      </c>
      <c r="H35" s="193">
        <v>0</v>
      </c>
      <c r="I35" s="193">
        <v>0</v>
      </c>
      <c r="J35" s="193">
        <v>0</v>
      </c>
      <c r="K35" s="193">
        <v>0</v>
      </c>
      <c r="L35" s="193">
        <v>0</v>
      </c>
      <c r="M35" s="193">
        <v>0</v>
      </c>
      <c r="N35" s="193">
        <v>0</v>
      </c>
      <c r="O35" s="193">
        <v>0</v>
      </c>
      <c r="P35" s="193">
        <v>0</v>
      </c>
      <c r="Q35" s="193">
        <v>0</v>
      </c>
      <c r="R35" s="193">
        <v>0</v>
      </c>
      <c r="S35" s="193">
        <v>0</v>
      </c>
      <c r="T35" s="226">
        <v>0</v>
      </c>
      <c r="U35" s="191">
        <f t="shared" si="0"/>
        <v>0</v>
      </c>
      <c r="V35" s="47"/>
    </row>
    <row r="36" spans="1:22" ht="10.5" customHeight="1" x14ac:dyDescent="0.25">
      <c r="A36" s="37"/>
      <c r="B36" s="38">
        <v>37</v>
      </c>
      <c r="C36" s="38"/>
      <c r="D36" s="38"/>
      <c r="E36" s="188">
        <v>0</v>
      </c>
      <c r="F36" s="190">
        <v>0</v>
      </c>
      <c r="G36" s="189">
        <v>0</v>
      </c>
      <c r="H36" s="189">
        <v>0</v>
      </c>
      <c r="I36" s="189">
        <v>0</v>
      </c>
      <c r="J36" s="189">
        <v>0</v>
      </c>
      <c r="K36" s="189">
        <v>0</v>
      </c>
      <c r="L36" s="189">
        <v>0</v>
      </c>
      <c r="M36" s="189">
        <v>0</v>
      </c>
      <c r="N36" s="189">
        <v>0</v>
      </c>
      <c r="O36" s="189">
        <v>0</v>
      </c>
      <c r="P36" s="189">
        <v>0</v>
      </c>
      <c r="Q36" s="189">
        <v>0</v>
      </c>
      <c r="R36" s="189">
        <v>0</v>
      </c>
      <c r="S36" s="189">
        <v>0</v>
      </c>
      <c r="T36" s="227">
        <v>0</v>
      </c>
      <c r="U36" s="228">
        <f t="shared" si="0"/>
        <v>0</v>
      </c>
      <c r="V36" s="47"/>
    </row>
    <row r="37" spans="1:22" ht="10.5" customHeight="1" x14ac:dyDescent="0.25">
      <c r="A37" s="40"/>
      <c r="B37" s="24">
        <v>38</v>
      </c>
      <c r="C37" s="24"/>
      <c r="D37" s="24"/>
      <c r="E37" s="192">
        <v>0</v>
      </c>
      <c r="F37" s="194">
        <v>0</v>
      </c>
      <c r="G37" s="193">
        <v>0</v>
      </c>
      <c r="H37" s="193">
        <v>0</v>
      </c>
      <c r="I37" s="193">
        <v>0</v>
      </c>
      <c r="J37" s="193">
        <v>0</v>
      </c>
      <c r="K37" s="193">
        <v>0</v>
      </c>
      <c r="L37" s="193">
        <v>0</v>
      </c>
      <c r="M37" s="193">
        <v>0</v>
      </c>
      <c r="N37" s="193">
        <v>0</v>
      </c>
      <c r="O37" s="193">
        <v>0</v>
      </c>
      <c r="P37" s="193">
        <v>0</v>
      </c>
      <c r="Q37" s="193">
        <v>0</v>
      </c>
      <c r="R37" s="193">
        <v>0</v>
      </c>
      <c r="S37" s="193">
        <v>0</v>
      </c>
      <c r="T37" s="226">
        <v>0</v>
      </c>
      <c r="U37" s="191">
        <f t="shared" si="0"/>
        <v>0</v>
      </c>
      <c r="V37" s="47"/>
    </row>
    <row r="38" spans="1:22" ht="10.5" customHeight="1" x14ac:dyDescent="0.25">
      <c r="A38" s="37"/>
      <c r="B38" s="38">
        <v>39</v>
      </c>
      <c r="C38" s="38"/>
      <c r="D38" s="38"/>
      <c r="E38" s="188">
        <v>0</v>
      </c>
      <c r="F38" s="190">
        <v>0</v>
      </c>
      <c r="G38" s="189">
        <v>0</v>
      </c>
      <c r="H38" s="189">
        <v>0</v>
      </c>
      <c r="I38" s="189">
        <v>0</v>
      </c>
      <c r="J38" s="189">
        <v>0</v>
      </c>
      <c r="K38" s="189">
        <v>0</v>
      </c>
      <c r="L38" s="189">
        <v>0</v>
      </c>
      <c r="M38" s="189">
        <v>0</v>
      </c>
      <c r="N38" s="189">
        <v>0</v>
      </c>
      <c r="O38" s="189">
        <v>0</v>
      </c>
      <c r="P38" s="189">
        <v>0</v>
      </c>
      <c r="Q38" s="189">
        <v>0</v>
      </c>
      <c r="R38" s="189">
        <v>0</v>
      </c>
      <c r="S38" s="189">
        <v>0</v>
      </c>
      <c r="T38" s="227">
        <v>0</v>
      </c>
      <c r="U38" s="228">
        <f t="shared" si="0"/>
        <v>0</v>
      </c>
      <c r="V38" s="47"/>
    </row>
    <row r="39" spans="1:22" ht="10.5" customHeight="1" x14ac:dyDescent="0.25">
      <c r="A39" s="40"/>
      <c r="B39" s="24">
        <v>40</v>
      </c>
      <c r="C39" s="24"/>
      <c r="D39" s="24"/>
      <c r="E39" s="192">
        <v>0</v>
      </c>
      <c r="F39" s="194">
        <v>0</v>
      </c>
      <c r="G39" s="193">
        <v>0</v>
      </c>
      <c r="H39" s="193">
        <v>0</v>
      </c>
      <c r="I39" s="193">
        <v>0</v>
      </c>
      <c r="J39" s="193">
        <v>0</v>
      </c>
      <c r="K39" s="193">
        <v>0</v>
      </c>
      <c r="L39" s="193">
        <v>0</v>
      </c>
      <c r="M39" s="193">
        <v>0</v>
      </c>
      <c r="N39" s="193">
        <v>0</v>
      </c>
      <c r="O39" s="193">
        <v>0</v>
      </c>
      <c r="P39" s="193">
        <v>0</v>
      </c>
      <c r="Q39" s="193">
        <v>0</v>
      </c>
      <c r="R39" s="193">
        <v>0</v>
      </c>
      <c r="S39" s="193">
        <v>0</v>
      </c>
      <c r="T39" s="226">
        <v>0</v>
      </c>
      <c r="U39" s="191">
        <f t="shared" si="0"/>
        <v>0</v>
      </c>
      <c r="V39" s="47"/>
    </row>
    <row r="40" spans="1:22" ht="10.5" customHeight="1" x14ac:dyDescent="0.25">
      <c r="A40" s="37"/>
      <c r="B40" s="38">
        <v>41</v>
      </c>
      <c r="C40" s="38"/>
      <c r="D40" s="38"/>
      <c r="E40" s="188">
        <v>0</v>
      </c>
      <c r="F40" s="190">
        <v>0</v>
      </c>
      <c r="G40" s="189">
        <v>0</v>
      </c>
      <c r="H40" s="189">
        <v>0</v>
      </c>
      <c r="I40" s="189">
        <v>0</v>
      </c>
      <c r="J40" s="189">
        <v>0</v>
      </c>
      <c r="K40" s="189">
        <v>0</v>
      </c>
      <c r="L40" s="189">
        <v>0</v>
      </c>
      <c r="M40" s="189">
        <v>0</v>
      </c>
      <c r="N40" s="189">
        <v>0</v>
      </c>
      <c r="O40" s="189">
        <v>0</v>
      </c>
      <c r="P40" s="189">
        <v>0</v>
      </c>
      <c r="Q40" s="189">
        <v>0</v>
      </c>
      <c r="R40" s="189">
        <v>0</v>
      </c>
      <c r="S40" s="189">
        <v>0</v>
      </c>
      <c r="T40" s="227">
        <v>0</v>
      </c>
      <c r="U40" s="228">
        <f t="shared" si="0"/>
        <v>0</v>
      </c>
      <c r="V40" s="47"/>
    </row>
    <row r="41" spans="1:22" ht="10.5" customHeight="1" x14ac:dyDescent="0.25">
      <c r="A41" s="40"/>
      <c r="B41" s="24">
        <v>42</v>
      </c>
      <c r="C41" s="24"/>
      <c r="D41" s="24"/>
      <c r="E41" s="192">
        <v>0</v>
      </c>
      <c r="F41" s="194">
        <v>0</v>
      </c>
      <c r="G41" s="193">
        <v>0</v>
      </c>
      <c r="H41" s="193">
        <v>0</v>
      </c>
      <c r="I41" s="193">
        <v>0</v>
      </c>
      <c r="J41" s="193">
        <v>0</v>
      </c>
      <c r="K41" s="193">
        <v>0</v>
      </c>
      <c r="L41" s="193">
        <v>0</v>
      </c>
      <c r="M41" s="193">
        <v>0</v>
      </c>
      <c r="N41" s="193">
        <v>0</v>
      </c>
      <c r="O41" s="193">
        <v>0</v>
      </c>
      <c r="P41" s="193">
        <v>0</v>
      </c>
      <c r="Q41" s="193">
        <v>0</v>
      </c>
      <c r="R41" s="193">
        <v>0</v>
      </c>
      <c r="S41" s="193">
        <v>0</v>
      </c>
      <c r="T41" s="226">
        <v>0</v>
      </c>
      <c r="U41" s="191">
        <f t="shared" si="0"/>
        <v>0</v>
      </c>
      <c r="V41" s="47"/>
    </row>
    <row r="42" spans="1:22" ht="10.5" customHeight="1" x14ac:dyDescent="0.25">
      <c r="A42" s="37"/>
      <c r="B42" s="38">
        <v>43</v>
      </c>
      <c r="C42" s="38"/>
      <c r="D42" s="38"/>
      <c r="E42" s="188">
        <v>0</v>
      </c>
      <c r="F42" s="190">
        <v>0</v>
      </c>
      <c r="G42" s="189">
        <v>0</v>
      </c>
      <c r="H42" s="189">
        <v>0</v>
      </c>
      <c r="I42" s="189">
        <v>0</v>
      </c>
      <c r="J42" s="189">
        <v>0</v>
      </c>
      <c r="K42" s="189">
        <v>0</v>
      </c>
      <c r="L42" s="189">
        <v>0</v>
      </c>
      <c r="M42" s="189">
        <v>0</v>
      </c>
      <c r="N42" s="189">
        <v>0</v>
      </c>
      <c r="O42" s="189">
        <v>0</v>
      </c>
      <c r="P42" s="189">
        <v>0</v>
      </c>
      <c r="Q42" s="189">
        <v>0</v>
      </c>
      <c r="R42" s="189">
        <v>0</v>
      </c>
      <c r="S42" s="189">
        <v>0</v>
      </c>
      <c r="T42" s="227">
        <v>0</v>
      </c>
      <c r="U42" s="228">
        <f t="shared" si="0"/>
        <v>0</v>
      </c>
      <c r="V42" s="47"/>
    </row>
    <row r="43" spans="1:22" ht="10.5" customHeight="1" x14ac:dyDescent="0.25">
      <c r="A43" s="40"/>
      <c r="B43" s="24">
        <v>44</v>
      </c>
      <c r="C43" s="24"/>
      <c r="D43" s="24"/>
      <c r="E43" s="192">
        <v>0</v>
      </c>
      <c r="F43" s="194">
        <v>0</v>
      </c>
      <c r="G43" s="193">
        <v>0</v>
      </c>
      <c r="H43" s="193">
        <v>0</v>
      </c>
      <c r="I43" s="193">
        <v>0</v>
      </c>
      <c r="J43" s="193">
        <v>0</v>
      </c>
      <c r="K43" s="193">
        <v>0</v>
      </c>
      <c r="L43" s="193">
        <v>0</v>
      </c>
      <c r="M43" s="193">
        <v>0</v>
      </c>
      <c r="N43" s="193">
        <v>0</v>
      </c>
      <c r="O43" s="193">
        <v>0</v>
      </c>
      <c r="P43" s="193">
        <v>0</v>
      </c>
      <c r="Q43" s="193">
        <v>0</v>
      </c>
      <c r="R43" s="193">
        <v>0</v>
      </c>
      <c r="S43" s="193">
        <v>0</v>
      </c>
      <c r="T43" s="226">
        <v>0</v>
      </c>
      <c r="U43" s="191">
        <f t="shared" si="0"/>
        <v>0</v>
      </c>
      <c r="V43" s="47"/>
    </row>
    <row r="44" spans="1:22" ht="10.5" customHeight="1" x14ac:dyDescent="0.25">
      <c r="A44" s="37"/>
      <c r="B44" s="38">
        <v>45</v>
      </c>
      <c r="C44" s="38"/>
      <c r="D44" s="38"/>
      <c r="E44" s="188">
        <v>0</v>
      </c>
      <c r="F44" s="190">
        <v>0</v>
      </c>
      <c r="G44" s="189">
        <v>0</v>
      </c>
      <c r="H44" s="189">
        <v>0</v>
      </c>
      <c r="I44" s="189">
        <v>0</v>
      </c>
      <c r="J44" s="189">
        <v>0</v>
      </c>
      <c r="K44" s="189">
        <v>0</v>
      </c>
      <c r="L44" s="189">
        <v>0</v>
      </c>
      <c r="M44" s="189">
        <v>0</v>
      </c>
      <c r="N44" s="189">
        <v>0</v>
      </c>
      <c r="O44" s="189">
        <v>0</v>
      </c>
      <c r="P44" s="189">
        <v>0</v>
      </c>
      <c r="Q44" s="189">
        <v>0</v>
      </c>
      <c r="R44" s="189">
        <v>0</v>
      </c>
      <c r="S44" s="189">
        <v>0</v>
      </c>
      <c r="T44" s="227">
        <v>0</v>
      </c>
      <c r="U44" s="228">
        <f t="shared" si="0"/>
        <v>0</v>
      </c>
      <c r="V44" s="47"/>
    </row>
    <row r="45" spans="1:22" ht="10.5" customHeight="1" x14ac:dyDescent="0.25">
      <c r="A45" s="40"/>
      <c r="B45" s="24">
        <v>46</v>
      </c>
      <c r="C45" s="24"/>
      <c r="D45" s="24"/>
      <c r="E45" s="192">
        <v>0</v>
      </c>
      <c r="F45" s="194">
        <v>0</v>
      </c>
      <c r="G45" s="193">
        <v>0</v>
      </c>
      <c r="H45" s="193">
        <v>0</v>
      </c>
      <c r="I45" s="193">
        <v>0</v>
      </c>
      <c r="J45" s="193">
        <v>0</v>
      </c>
      <c r="K45" s="193">
        <v>0</v>
      </c>
      <c r="L45" s="193">
        <v>0</v>
      </c>
      <c r="M45" s="193">
        <v>0</v>
      </c>
      <c r="N45" s="193">
        <v>0</v>
      </c>
      <c r="O45" s="193">
        <v>0</v>
      </c>
      <c r="P45" s="193">
        <v>0</v>
      </c>
      <c r="Q45" s="193">
        <v>0</v>
      </c>
      <c r="R45" s="193">
        <v>0</v>
      </c>
      <c r="S45" s="193">
        <v>0</v>
      </c>
      <c r="T45" s="226">
        <v>0</v>
      </c>
      <c r="U45" s="191">
        <f t="shared" si="0"/>
        <v>0</v>
      </c>
      <c r="V45" s="47"/>
    </row>
    <row r="46" spans="1:22" ht="10.5" customHeight="1" x14ac:dyDescent="0.25">
      <c r="A46" s="37"/>
      <c r="B46" s="38">
        <v>47</v>
      </c>
      <c r="C46" s="38"/>
      <c r="D46" s="38"/>
      <c r="E46" s="188">
        <v>0</v>
      </c>
      <c r="F46" s="190">
        <v>0</v>
      </c>
      <c r="G46" s="189">
        <v>0</v>
      </c>
      <c r="H46" s="189">
        <v>0</v>
      </c>
      <c r="I46" s="189">
        <v>0</v>
      </c>
      <c r="J46" s="189">
        <v>0</v>
      </c>
      <c r="K46" s="189">
        <v>0</v>
      </c>
      <c r="L46" s="189">
        <v>0</v>
      </c>
      <c r="M46" s="189">
        <v>0</v>
      </c>
      <c r="N46" s="189">
        <v>0</v>
      </c>
      <c r="O46" s="189">
        <v>0</v>
      </c>
      <c r="P46" s="189">
        <v>0</v>
      </c>
      <c r="Q46" s="189">
        <v>0</v>
      </c>
      <c r="R46" s="189">
        <v>0</v>
      </c>
      <c r="S46" s="189">
        <v>1</v>
      </c>
      <c r="T46" s="227">
        <v>0</v>
      </c>
      <c r="U46" s="228">
        <f t="shared" si="0"/>
        <v>1</v>
      </c>
      <c r="V46" s="47"/>
    </row>
    <row r="47" spans="1:22" ht="10.5" customHeight="1" x14ac:dyDescent="0.25">
      <c r="A47" s="40"/>
      <c r="B47" s="24">
        <v>48</v>
      </c>
      <c r="C47" s="24"/>
      <c r="D47" s="24"/>
      <c r="E47" s="192">
        <v>0</v>
      </c>
      <c r="F47" s="194">
        <v>0</v>
      </c>
      <c r="G47" s="193">
        <v>0</v>
      </c>
      <c r="H47" s="193">
        <v>0</v>
      </c>
      <c r="I47" s="193">
        <v>0</v>
      </c>
      <c r="J47" s="193">
        <v>0</v>
      </c>
      <c r="K47" s="193">
        <v>0</v>
      </c>
      <c r="L47" s="193">
        <v>0</v>
      </c>
      <c r="M47" s="193">
        <v>0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226">
        <v>0</v>
      </c>
      <c r="U47" s="191">
        <f t="shared" si="0"/>
        <v>0</v>
      </c>
      <c r="V47" s="47"/>
    </row>
    <row r="48" spans="1:22" ht="10.5" customHeight="1" x14ac:dyDescent="0.25">
      <c r="A48" s="37"/>
      <c r="B48" s="38">
        <v>49</v>
      </c>
      <c r="C48" s="38"/>
      <c r="D48" s="38"/>
      <c r="E48" s="188">
        <v>0</v>
      </c>
      <c r="F48" s="190">
        <v>0</v>
      </c>
      <c r="G48" s="189">
        <v>0</v>
      </c>
      <c r="H48" s="189">
        <v>0</v>
      </c>
      <c r="I48" s="189">
        <v>0</v>
      </c>
      <c r="J48" s="189">
        <v>0</v>
      </c>
      <c r="K48" s="189">
        <v>0</v>
      </c>
      <c r="L48" s="189">
        <v>0</v>
      </c>
      <c r="M48" s="189">
        <v>0</v>
      </c>
      <c r="N48" s="189">
        <v>0</v>
      </c>
      <c r="O48" s="189">
        <v>0</v>
      </c>
      <c r="P48" s="189">
        <v>0</v>
      </c>
      <c r="Q48" s="189">
        <v>0</v>
      </c>
      <c r="R48" s="189">
        <v>0</v>
      </c>
      <c r="S48" s="189">
        <v>0</v>
      </c>
      <c r="T48" s="227">
        <v>0</v>
      </c>
      <c r="U48" s="228">
        <f t="shared" si="0"/>
        <v>0</v>
      </c>
      <c r="V48" s="47"/>
    </row>
    <row r="49" spans="1:22" ht="10.5" customHeight="1" x14ac:dyDescent="0.25">
      <c r="A49" s="40"/>
      <c r="B49" s="24">
        <v>50</v>
      </c>
      <c r="C49" s="24"/>
      <c r="D49" s="24"/>
      <c r="E49" s="192">
        <v>0</v>
      </c>
      <c r="F49" s="194">
        <v>0</v>
      </c>
      <c r="G49" s="193">
        <v>0</v>
      </c>
      <c r="H49" s="193">
        <v>0</v>
      </c>
      <c r="I49" s="193">
        <v>0</v>
      </c>
      <c r="J49" s="193">
        <v>0</v>
      </c>
      <c r="K49" s="193">
        <v>0</v>
      </c>
      <c r="L49" s="193">
        <v>0</v>
      </c>
      <c r="M49" s="193">
        <v>0</v>
      </c>
      <c r="N49" s="193">
        <v>0</v>
      </c>
      <c r="O49" s="193">
        <v>0</v>
      </c>
      <c r="P49" s="193">
        <v>0</v>
      </c>
      <c r="Q49" s="193">
        <v>0</v>
      </c>
      <c r="R49" s="193">
        <v>0</v>
      </c>
      <c r="S49" s="193">
        <v>0</v>
      </c>
      <c r="T49" s="226">
        <v>0</v>
      </c>
      <c r="U49" s="191">
        <f t="shared" si="0"/>
        <v>0</v>
      </c>
      <c r="V49" s="47"/>
    </row>
    <row r="50" spans="1:22" ht="10.5" customHeight="1" x14ac:dyDescent="0.25">
      <c r="A50" s="37"/>
      <c r="B50" s="38">
        <v>51</v>
      </c>
      <c r="C50" s="38"/>
      <c r="D50" s="38"/>
      <c r="E50" s="188">
        <v>0</v>
      </c>
      <c r="F50" s="190">
        <v>0</v>
      </c>
      <c r="G50" s="189">
        <v>0</v>
      </c>
      <c r="H50" s="189">
        <v>0</v>
      </c>
      <c r="I50" s="189">
        <v>0</v>
      </c>
      <c r="J50" s="189">
        <v>0</v>
      </c>
      <c r="K50" s="189">
        <v>0</v>
      </c>
      <c r="L50" s="189">
        <v>0</v>
      </c>
      <c r="M50" s="189">
        <v>0</v>
      </c>
      <c r="N50" s="189">
        <v>0</v>
      </c>
      <c r="O50" s="189">
        <v>0</v>
      </c>
      <c r="P50" s="189">
        <v>0</v>
      </c>
      <c r="Q50" s="189">
        <v>0</v>
      </c>
      <c r="R50" s="189">
        <v>0</v>
      </c>
      <c r="S50" s="189">
        <v>0</v>
      </c>
      <c r="T50" s="227">
        <v>0</v>
      </c>
      <c r="U50" s="228">
        <f t="shared" si="0"/>
        <v>0</v>
      </c>
      <c r="V50" s="47"/>
    </row>
    <row r="51" spans="1:22" ht="10.5" customHeight="1" x14ac:dyDescent="0.25">
      <c r="A51" s="40"/>
      <c r="B51" s="24">
        <v>52</v>
      </c>
      <c r="C51" s="24"/>
      <c r="D51" s="24"/>
      <c r="E51" s="192">
        <v>0</v>
      </c>
      <c r="F51" s="194">
        <v>0</v>
      </c>
      <c r="G51" s="193">
        <v>0</v>
      </c>
      <c r="H51" s="193">
        <v>0</v>
      </c>
      <c r="I51" s="193">
        <v>0</v>
      </c>
      <c r="J51" s="193">
        <v>0</v>
      </c>
      <c r="K51" s="193">
        <v>0</v>
      </c>
      <c r="L51" s="193">
        <v>0</v>
      </c>
      <c r="M51" s="193">
        <v>0</v>
      </c>
      <c r="N51" s="193">
        <v>0</v>
      </c>
      <c r="O51" s="193">
        <v>0</v>
      </c>
      <c r="P51" s="193">
        <v>0</v>
      </c>
      <c r="Q51" s="193">
        <v>0</v>
      </c>
      <c r="R51" s="193">
        <v>0</v>
      </c>
      <c r="S51" s="193">
        <v>0</v>
      </c>
      <c r="T51" s="226">
        <v>0</v>
      </c>
      <c r="U51" s="191">
        <f t="shared" si="0"/>
        <v>0</v>
      </c>
      <c r="V51" s="47"/>
    </row>
    <row r="52" spans="1:22" ht="10.5" customHeight="1" x14ac:dyDescent="0.25">
      <c r="A52" s="37"/>
      <c r="B52" s="38">
        <v>53</v>
      </c>
      <c r="C52" s="38"/>
      <c r="D52" s="38"/>
      <c r="E52" s="188">
        <v>0</v>
      </c>
      <c r="F52" s="190">
        <v>0</v>
      </c>
      <c r="G52" s="189">
        <v>0</v>
      </c>
      <c r="H52" s="189">
        <v>0</v>
      </c>
      <c r="I52" s="189">
        <v>0</v>
      </c>
      <c r="J52" s="189">
        <v>0</v>
      </c>
      <c r="K52" s="189">
        <v>0</v>
      </c>
      <c r="L52" s="189">
        <v>0</v>
      </c>
      <c r="M52" s="189">
        <v>0</v>
      </c>
      <c r="N52" s="189">
        <v>0</v>
      </c>
      <c r="O52" s="189">
        <v>0</v>
      </c>
      <c r="P52" s="189">
        <v>0</v>
      </c>
      <c r="Q52" s="189">
        <v>0</v>
      </c>
      <c r="R52" s="189">
        <v>0</v>
      </c>
      <c r="S52" s="189">
        <v>0</v>
      </c>
      <c r="T52" s="227">
        <v>0</v>
      </c>
      <c r="U52" s="228">
        <f t="shared" si="0"/>
        <v>0</v>
      </c>
      <c r="V52" s="47"/>
    </row>
    <row r="53" spans="1:22" ht="10.5" customHeight="1" x14ac:dyDescent="0.25">
      <c r="A53" s="40"/>
      <c r="B53" s="24">
        <v>54</v>
      </c>
      <c r="C53" s="24"/>
      <c r="D53" s="24"/>
      <c r="E53" s="192">
        <v>0</v>
      </c>
      <c r="F53" s="194">
        <v>0</v>
      </c>
      <c r="G53" s="193">
        <v>0</v>
      </c>
      <c r="H53" s="193">
        <v>0</v>
      </c>
      <c r="I53" s="193">
        <v>0</v>
      </c>
      <c r="J53" s="193"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3">
        <v>0</v>
      </c>
      <c r="Q53" s="193">
        <v>0</v>
      </c>
      <c r="R53" s="193">
        <v>0</v>
      </c>
      <c r="S53" s="193">
        <v>1</v>
      </c>
      <c r="T53" s="226">
        <v>0</v>
      </c>
      <c r="U53" s="191">
        <f t="shared" si="0"/>
        <v>1</v>
      </c>
      <c r="V53" s="47"/>
    </row>
    <row r="54" spans="1:22" ht="10.5" customHeight="1" x14ac:dyDescent="0.25">
      <c r="A54" s="37"/>
      <c r="B54" s="38">
        <v>55</v>
      </c>
      <c r="C54" s="38"/>
      <c r="D54" s="38"/>
      <c r="E54" s="188">
        <v>0</v>
      </c>
      <c r="F54" s="190">
        <v>0</v>
      </c>
      <c r="G54" s="189">
        <v>0</v>
      </c>
      <c r="H54" s="189">
        <v>0</v>
      </c>
      <c r="I54" s="189">
        <v>0</v>
      </c>
      <c r="J54" s="189">
        <v>0</v>
      </c>
      <c r="K54" s="189">
        <v>0</v>
      </c>
      <c r="L54" s="189">
        <v>0</v>
      </c>
      <c r="M54" s="189">
        <v>0</v>
      </c>
      <c r="N54" s="189">
        <v>0</v>
      </c>
      <c r="O54" s="189">
        <v>0</v>
      </c>
      <c r="P54" s="189">
        <v>0</v>
      </c>
      <c r="Q54" s="189">
        <v>0</v>
      </c>
      <c r="R54" s="189">
        <v>0</v>
      </c>
      <c r="S54" s="189">
        <v>0</v>
      </c>
      <c r="T54" s="227">
        <v>0</v>
      </c>
      <c r="U54" s="228">
        <f t="shared" si="0"/>
        <v>0</v>
      </c>
      <c r="V54" s="47"/>
    </row>
    <row r="55" spans="1:22" ht="10.5" customHeight="1" x14ac:dyDescent="0.25">
      <c r="A55" s="40"/>
      <c r="B55" s="24">
        <v>56</v>
      </c>
      <c r="C55" s="24"/>
      <c r="D55" s="24"/>
      <c r="E55" s="192">
        <v>0</v>
      </c>
      <c r="F55" s="194">
        <v>0</v>
      </c>
      <c r="G55" s="193">
        <v>0</v>
      </c>
      <c r="H55" s="193">
        <v>0</v>
      </c>
      <c r="I55" s="193">
        <v>0</v>
      </c>
      <c r="J55" s="193">
        <v>0</v>
      </c>
      <c r="K55" s="193">
        <v>0</v>
      </c>
      <c r="L55" s="193">
        <v>0</v>
      </c>
      <c r="M55" s="193">
        <v>0</v>
      </c>
      <c r="N55" s="193">
        <v>0</v>
      </c>
      <c r="O55" s="193">
        <v>0</v>
      </c>
      <c r="P55" s="193">
        <v>0</v>
      </c>
      <c r="Q55" s="193">
        <v>0</v>
      </c>
      <c r="R55" s="193">
        <v>0</v>
      </c>
      <c r="S55" s="193">
        <v>1</v>
      </c>
      <c r="T55" s="226">
        <v>0</v>
      </c>
      <c r="U55" s="191">
        <f t="shared" si="0"/>
        <v>1</v>
      </c>
      <c r="V55" s="47"/>
    </row>
    <row r="56" spans="1:22" ht="10.5" customHeight="1" x14ac:dyDescent="0.25">
      <c r="A56" s="37"/>
      <c r="B56" s="38">
        <v>57</v>
      </c>
      <c r="C56" s="38"/>
      <c r="D56" s="38"/>
      <c r="E56" s="188">
        <v>0</v>
      </c>
      <c r="F56" s="190">
        <v>0</v>
      </c>
      <c r="G56" s="189">
        <v>0</v>
      </c>
      <c r="H56" s="189">
        <v>0</v>
      </c>
      <c r="I56" s="189">
        <v>0</v>
      </c>
      <c r="J56" s="189">
        <v>0</v>
      </c>
      <c r="K56" s="189">
        <v>0</v>
      </c>
      <c r="L56" s="189">
        <v>0</v>
      </c>
      <c r="M56" s="189">
        <v>0</v>
      </c>
      <c r="N56" s="189">
        <v>0</v>
      </c>
      <c r="O56" s="189">
        <v>0</v>
      </c>
      <c r="P56" s="189">
        <v>0</v>
      </c>
      <c r="Q56" s="189">
        <v>0</v>
      </c>
      <c r="R56" s="189">
        <v>0</v>
      </c>
      <c r="S56" s="189">
        <v>0</v>
      </c>
      <c r="T56" s="227">
        <v>0</v>
      </c>
      <c r="U56" s="228">
        <f t="shared" si="0"/>
        <v>0</v>
      </c>
      <c r="V56" s="47"/>
    </row>
    <row r="57" spans="1:22" ht="10.5" customHeight="1" x14ac:dyDescent="0.25">
      <c r="A57" s="40"/>
      <c r="B57" s="24">
        <v>58</v>
      </c>
      <c r="C57" s="24"/>
      <c r="D57" s="24"/>
      <c r="E57" s="192">
        <v>0</v>
      </c>
      <c r="F57" s="194">
        <v>0</v>
      </c>
      <c r="G57" s="193">
        <v>0</v>
      </c>
      <c r="H57" s="193">
        <v>0</v>
      </c>
      <c r="I57" s="193">
        <v>0</v>
      </c>
      <c r="J57" s="193"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3">
        <v>0</v>
      </c>
      <c r="Q57" s="193">
        <v>0</v>
      </c>
      <c r="R57" s="193">
        <v>0</v>
      </c>
      <c r="S57" s="193">
        <v>0</v>
      </c>
      <c r="T57" s="226">
        <v>0</v>
      </c>
      <c r="U57" s="191">
        <f t="shared" si="0"/>
        <v>0</v>
      </c>
      <c r="V57" s="47"/>
    </row>
    <row r="58" spans="1:22" ht="10.5" customHeight="1" x14ac:dyDescent="0.25">
      <c r="A58" s="37"/>
      <c r="B58" s="38">
        <v>59</v>
      </c>
      <c r="C58" s="38"/>
      <c r="D58" s="38"/>
      <c r="E58" s="188">
        <v>0</v>
      </c>
      <c r="F58" s="190">
        <v>0</v>
      </c>
      <c r="G58" s="189">
        <v>0</v>
      </c>
      <c r="H58" s="189">
        <v>0</v>
      </c>
      <c r="I58" s="189">
        <v>0</v>
      </c>
      <c r="J58" s="189">
        <v>0</v>
      </c>
      <c r="K58" s="189">
        <v>0</v>
      </c>
      <c r="L58" s="189">
        <v>0</v>
      </c>
      <c r="M58" s="189">
        <v>0</v>
      </c>
      <c r="N58" s="189">
        <v>0</v>
      </c>
      <c r="O58" s="189">
        <v>0</v>
      </c>
      <c r="P58" s="189">
        <v>0</v>
      </c>
      <c r="Q58" s="189">
        <v>0</v>
      </c>
      <c r="R58" s="189">
        <v>0</v>
      </c>
      <c r="S58" s="189">
        <v>0</v>
      </c>
      <c r="T58" s="227">
        <v>0</v>
      </c>
      <c r="U58" s="228">
        <f t="shared" si="0"/>
        <v>0</v>
      </c>
      <c r="V58" s="47"/>
    </row>
    <row r="59" spans="1:22" ht="10.5" customHeight="1" x14ac:dyDescent="0.25">
      <c r="A59" s="40"/>
      <c r="B59" s="24">
        <v>60</v>
      </c>
      <c r="C59" s="24"/>
      <c r="D59" s="24"/>
      <c r="E59" s="192">
        <v>0</v>
      </c>
      <c r="F59" s="194">
        <v>0</v>
      </c>
      <c r="G59" s="193">
        <v>0</v>
      </c>
      <c r="H59" s="193">
        <v>0</v>
      </c>
      <c r="I59" s="193">
        <v>0</v>
      </c>
      <c r="J59" s="193"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3">
        <v>0</v>
      </c>
      <c r="Q59" s="193">
        <v>0</v>
      </c>
      <c r="R59" s="193">
        <v>0</v>
      </c>
      <c r="S59" s="193">
        <v>0</v>
      </c>
      <c r="T59" s="226">
        <v>0</v>
      </c>
      <c r="U59" s="191">
        <f t="shared" si="0"/>
        <v>0</v>
      </c>
      <c r="V59" s="47"/>
    </row>
    <row r="60" spans="1:22" ht="10.5" customHeight="1" x14ac:dyDescent="0.25">
      <c r="A60" s="37"/>
      <c r="B60" s="38">
        <v>61</v>
      </c>
      <c r="C60" s="38"/>
      <c r="D60" s="38"/>
      <c r="E60" s="188">
        <v>0</v>
      </c>
      <c r="F60" s="190">
        <v>0</v>
      </c>
      <c r="G60" s="189">
        <v>0</v>
      </c>
      <c r="H60" s="189">
        <v>0</v>
      </c>
      <c r="I60" s="189">
        <v>0</v>
      </c>
      <c r="J60" s="189">
        <v>0</v>
      </c>
      <c r="K60" s="189">
        <v>0</v>
      </c>
      <c r="L60" s="189">
        <v>0</v>
      </c>
      <c r="M60" s="189">
        <v>0</v>
      </c>
      <c r="N60" s="189">
        <v>0</v>
      </c>
      <c r="O60" s="189">
        <v>0</v>
      </c>
      <c r="P60" s="189">
        <v>0</v>
      </c>
      <c r="Q60" s="189">
        <v>0</v>
      </c>
      <c r="R60" s="189">
        <v>0</v>
      </c>
      <c r="S60" s="189">
        <v>0</v>
      </c>
      <c r="T60" s="227">
        <v>0</v>
      </c>
      <c r="U60" s="228">
        <f t="shared" si="0"/>
        <v>0</v>
      </c>
      <c r="V60" s="47"/>
    </row>
    <row r="61" spans="1:22" ht="10.5" customHeight="1" x14ac:dyDescent="0.25">
      <c r="A61" s="40"/>
      <c r="B61" s="24">
        <v>62</v>
      </c>
      <c r="C61" s="24"/>
      <c r="D61" s="24"/>
      <c r="E61" s="192">
        <v>0</v>
      </c>
      <c r="F61" s="194">
        <v>0</v>
      </c>
      <c r="G61" s="193">
        <v>0</v>
      </c>
      <c r="H61" s="193">
        <v>0</v>
      </c>
      <c r="I61" s="193">
        <v>0</v>
      </c>
      <c r="J61" s="193"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3">
        <v>0</v>
      </c>
      <c r="Q61" s="193">
        <v>0</v>
      </c>
      <c r="R61" s="193">
        <v>0</v>
      </c>
      <c r="S61" s="193">
        <v>2</v>
      </c>
      <c r="T61" s="226">
        <v>0</v>
      </c>
      <c r="U61" s="191">
        <f t="shared" si="0"/>
        <v>2</v>
      </c>
      <c r="V61" s="47"/>
    </row>
    <row r="62" spans="1:22" ht="10.5" customHeight="1" x14ac:dyDescent="0.25">
      <c r="A62" s="37"/>
      <c r="B62" s="38">
        <v>63</v>
      </c>
      <c r="C62" s="38"/>
      <c r="D62" s="38"/>
      <c r="E62" s="188">
        <v>0</v>
      </c>
      <c r="F62" s="190">
        <v>0</v>
      </c>
      <c r="G62" s="189">
        <v>0</v>
      </c>
      <c r="H62" s="189">
        <v>0</v>
      </c>
      <c r="I62" s="189">
        <v>0</v>
      </c>
      <c r="J62" s="189">
        <v>0</v>
      </c>
      <c r="K62" s="189">
        <v>0</v>
      </c>
      <c r="L62" s="189">
        <v>0</v>
      </c>
      <c r="M62" s="189">
        <v>0</v>
      </c>
      <c r="N62" s="189">
        <v>0</v>
      </c>
      <c r="O62" s="189">
        <v>0</v>
      </c>
      <c r="P62" s="189">
        <v>0</v>
      </c>
      <c r="Q62" s="189">
        <v>0</v>
      </c>
      <c r="R62" s="189">
        <v>0</v>
      </c>
      <c r="S62" s="189">
        <v>0</v>
      </c>
      <c r="T62" s="227">
        <v>0</v>
      </c>
      <c r="U62" s="228">
        <f t="shared" si="0"/>
        <v>0</v>
      </c>
      <c r="V62" s="47"/>
    </row>
    <row r="63" spans="1:22" ht="10.5" customHeight="1" x14ac:dyDescent="0.25">
      <c r="A63" s="40"/>
      <c r="B63" s="24">
        <v>64</v>
      </c>
      <c r="C63" s="24"/>
      <c r="D63" s="24"/>
      <c r="E63" s="192">
        <v>0</v>
      </c>
      <c r="F63" s="194">
        <v>0</v>
      </c>
      <c r="G63" s="193">
        <v>0</v>
      </c>
      <c r="H63" s="193">
        <v>0</v>
      </c>
      <c r="I63" s="193">
        <v>0</v>
      </c>
      <c r="J63" s="193">
        <v>0</v>
      </c>
      <c r="K63" s="193">
        <v>0</v>
      </c>
      <c r="L63" s="193">
        <v>0</v>
      </c>
      <c r="M63" s="193">
        <v>0</v>
      </c>
      <c r="N63" s="193">
        <v>0</v>
      </c>
      <c r="O63" s="193">
        <v>0</v>
      </c>
      <c r="P63" s="193">
        <v>0</v>
      </c>
      <c r="Q63" s="193">
        <v>0</v>
      </c>
      <c r="R63" s="193">
        <v>0</v>
      </c>
      <c r="S63" s="193">
        <v>2</v>
      </c>
      <c r="T63" s="226">
        <v>0</v>
      </c>
      <c r="U63" s="191">
        <f t="shared" si="0"/>
        <v>2</v>
      </c>
      <c r="V63" s="47"/>
    </row>
    <row r="64" spans="1:22" ht="10.5" customHeight="1" x14ac:dyDescent="0.25">
      <c r="A64" s="37"/>
      <c r="B64" s="38">
        <v>65</v>
      </c>
      <c r="C64" s="38"/>
      <c r="D64" s="38"/>
      <c r="E64" s="188">
        <v>0</v>
      </c>
      <c r="F64" s="190">
        <v>0</v>
      </c>
      <c r="G64" s="189">
        <v>0</v>
      </c>
      <c r="H64" s="189">
        <v>0</v>
      </c>
      <c r="I64" s="189">
        <v>0</v>
      </c>
      <c r="J64" s="189">
        <v>0</v>
      </c>
      <c r="K64" s="189">
        <v>0</v>
      </c>
      <c r="L64" s="189">
        <v>0</v>
      </c>
      <c r="M64" s="189">
        <v>0</v>
      </c>
      <c r="N64" s="189">
        <v>0</v>
      </c>
      <c r="O64" s="189">
        <v>0</v>
      </c>
      <c r="P64" s="189">
        <v>0</v>
      </c>
      <c r="Q64" s="189">
        <v>0</v>
      </c>
      <c r="R64" s="189">
        <v>0</v>
      </c>
      <c r="S64" s="189">
        <v>1</v>
      </c>
      <c r="T64" s="230">
        <v>0</v>
      </c>
      <c r="U64" s="228">
        <f t="shared" ref="U64:U98" si="1">SUM(E64:T64)</f>
        <v>1</v>
      </c>
      <c r="V64" s="47"/>
    </row>
    <row r="65" spans="1:22" ht="10.5" customHeight="1" x14ac:dyDescent="0.25">
      <c r="A65" s="40"/>
      <c r="B65" s="24">
        <v>66</v>
      </c>
      <c r="C65" s="24"/>
      <c r="D65" s="24"/>
      <c r="E65" s="192">
        <v>0</v>
      </c>
      <c r="F65" s="194">
        <v>0</v>
      </c>
      <c r="G65" s="193">
        <v>0</v>
      </c>
      <c r="H65" s="193">
        <v>0</v>
      </c>
      <c r="I65" s="193">
        <v>0</v>
      </c>
      <c r="J65" s="193">
        <v>0</v>
      </c>
      <c r="K65" s="193">
        <v>0</v>
      </c>
      <c r="L65" s="193">
        <v>0</v>
      </c>
      <c r="M65" s="193">
        <v>0</v>
      </c>
      <c r="N65" s="193">
        <v>0</v>
      </c>
      <c r="O65" s="193">
        <v>0</v>
      </c>
      <c r="P65" s="193">
        <v>0</v>
      </c>
      <c r="Q65" s="193">
        <v>0</v>
      </c>
      <c r="R65" s="193">
        <v>0</v>
      </c>
      <c r="S65" s="193">
        <v>0</v>
      </c>
      <c r="T65" s="229">
        <v>0</v>
      </c>
      <c r="U65" s="191">
        <f t="shared" si="1"/>
        <v>0</v>
      </c>
      <c r="V65" s="47"/>
    </row>
    <row r="66" spans="1:22" ht="10.5" customHeight="1" thickBot="1" x14ac:dyDescent="0.3">
      <c r="A66" s="41"/>
      <c r="B66" s="42">
        <v>67</v>
      </c>
      <c r="C66" s="42"/>
      <c r="D66" s="42"/>
      <c r="E66" s="231">
        <v>0</v>
      </c>
      <c r="F66" s="232">
        <v>0</v>
      </c>
      <c r="G66" s="233">
        <v>0</v>
      </c>
      <c r="H66" s="233">
        <v>0</v>
      </c>
      <c r="I66" s="233">
        <v>0</v>
      </c>
      <c r="J66" s="233">
        <v>0</v>
      </c>
      <c r="K66" s="233">
        <v>0</v>
      </c>
      <c r="L66" s="233">
        <v>0</v>
      </c>
      <c r="M66" s="233">
        <v>0</v>
      </c>
      <c r="N66" s="233">
        <v>0</v>
      </c>
      <c r="O66" s="233">
        <v>0</v>
      </c>
      <c r="P66" s="233">
        <v>0</v>
      </c>
      <c r="Q66" s="233">
        <v>0</v>
      </c>
      <c r="R66" s="233">
        <v>0</v>
      </c>
      <c r="S66" s="233">
        <v>1</v>
      </c>
      <c r="T66" s="234">
        <v>0</v>
      </c>
      <c r="U66" s="205">
        <f t="shared" si="1"/>
        <v>1</v>
      </c>
      <c r="V66" s="47"/>
    </row>
    <row r="67" spans="1:22" ht="10.5" customHeight="1" x14ac:dyDescent="0.25">
      <c r="A67" s="43"/>
      <c r="B67" s="44">
        <v>68</v>
      </c>
      <c r="C67" s="44"/>
      <c r="D67" s="44"/>
      <c r="E67" s="184">
        <v>0</v>
      </c>
      <c r="F67" s="186">
        <v>0</v>
      </c>
      <c r="G67" s="185">
        <v>0</v>
      </c>
      <c r="H67" s="185">
        <v>0</v>
      </c>
      <c r="I67" s="185">
        <v>0</v>
      </c>
      <c r="J67" s="185">
        <v>0</v>
      </c>
      <c r="K67" s="185">
        <v>0</v>
      </c>
      <c r="L67" s="185">
        <v>0</v>
      </c>
      <c r="M67" s="185">
        <v>0</v>
      </c>
      <c r="N67" s="185">
        <v>0</v>
      </c>
      <c r="O67" s="185">
        <v>0</v>
      </c>
      <c r="P67" s="185">
        <v>0</v>
      </c>
      <c r="Q67" s="185">
        <v>0</v>
      </c>
      <c r="R67" s="185">
        <v>0</v>
      </c>
      <c r="S67" s="185">
        <v>0</v>
      </c>
      <c r="T67" s="226">
        <v>1</v>
      </c>
      <c r="U67" s="191">
        <f t="shared" si="1"/>
        <v>1</v>
      </c>
      <c r="V67" s="47"/>
    </row>
    <row r="68" spans="1:22" ht="10.5" customHeight="1" x14ac:dyDescent="0.25">
      <c r="A68" s="37"/>
      <c r="B68" s="38">
        <v>69</v>
      </c>
      <c r="C68" s="38"/>
      <c r="D68" s="38"/>
      <c r="E68" s="188">
        <v>0</v>
      </c>
      <c r="F68" s="190">
        <v>0</v>
      </c>
      <c r="G68" s="189">
        <v>0</v>
      </c>
      <c r="H68" s="189">
        <v>0</v>
      </c>
      <c r="I68" s="189">
        <v>0</v>
      </c>
      <c r="J68" s="189">
        <v>0</v>
      </c>
      <c r="K68" s="189">
        <v>0</v>
      </c>
      <c r="L68" s="189">
        <v>0</v>
      </c>
      <c r="M68" s="189">
        <v>0</v>
      </c>
      <c r="N68" s="189">
        <v>0</v>
      </c>
      <c r="O68" s="189">
        <v>0</v>
      </c>
      <c r="P68" s="189">
        <v>0</v>
      </c>
      <c r="Q68" s="189">
        <v>0</v>
      </c>
      <c r="R68" s="189">
        <v>0</v>
      </c>
      <c r="S68" s="189">
        <v>1</v>
      </c>
      <c r="T68" s="227">
        <v>0</v>
      </c>
      <c r="U68" s="228">
        <f t="shared" si="1"/>
        <v>1</v>
      </c>
      <c r="V68" s="47"/>
    </row>
    <row r="69" spans="1:22" ht="10.5" customHeight="1" x14ac:dyDescent="0.25">
      <c r="A69" s="40"/>
      <c r="B69" s="24">
        <v>70</v>
      </c>
      <c r="C69" s="24"/>
      <c r="D69" s="24"/>
      <c r="E69" s="192">
        <v>0</v>
      </c>
      <c r="F69" s="194">
        <v>0</v>
      </c>
      <c r="G69" s="193">
        <v>0</v>
      </c>
      <c r="H69" s="193">
        <v>0</v>
      </c>
      <c r="I69" s="193">
        <v>0</v>
      </c>
      <c r="J69" s="193">
        <v>0</v>
      </c>
      <c r="K69" s="193">
        <v>0</v>
      </c>
      <c r="L69" s="193">
        <v>0</v>
      </c>
      <c r="M69" s="193">
        <v>0</v>
      </c>
      <c r="N69" s="193">
        <v>0</v>
      </c>
      <c r="O69" s="193">
        <v>0</v>
      </c>
      <c r="P69" s="193">
        <v>0</v>
      </c>
      <c r="Q69" s="193">
        <v>0</v>
      </c>
      <c r="R69" s="193">
        <v>0</v>
      </c>
      <c r="S69" s="193">
        <v>1</v>
      </c>
      <c r="T69" s="226">
        <v>1</v>
      </c>
      <c r="U69" s="191">
        <f t="shared" si="1"/>
        <v>2</v>
      </c>
      <c r="V69" s="47"/>
    </row>
    <row r="70" spans="1:22" ht="10.5" customHeight="1" x14ac:dyDescent="0.25">
      <c r="A70" s="37"/>
      <c r="B70" s="38">
        <v>71</v>
      </c>
      <c r="C70" s="38"/>
      <c r="D70" s="38"/>
      <c r="E70" s="188">
        <v>0</v>
      </c>
      <c r="F70" s="190">
        <v>0</v>
      </c>
      <c r="G70" s="189">
        <v>0</v>
      </c>
      <c r="H70" s="189">
        <v>0</v>
      </c>
      <c r="I70" s="189">
        <v>0</v>
      </c>
      <c r="J70" s="189">
        <v>0</v>
      </c>
      <c r="K70" s="189">
        <v>0</v>
      </c>
      <c r="L70" s="189">
        <v>0</v>
      </c>
      <c r="M70" s="189">
        <v>0</v>
      </c>
      <c r="N70" s="189">
        <v>0</v>
      </c>
      <c r="O70" s="189">
        <v>0</v>
      </c>
      <c r="P70" s="189">
        <v>0</v>
      </c>
      <c r="Q70" s="189">
        <v>0</v>
      </c>
      <c r="R70" s="189">
        <v>0</v>
      </c>
      <c r="S70" s="189">
        <v>1</v>
      </c>
      <c r="T70" s="227">
        <v>0</v>
      </c>
      <c r="U70" s="228">
        <f t="shared" si="1"/>
        <v>1</v>
      </c>
      <c r="V70" s="47"/>
    </row>
    <row r="71" spans="1:22" ht="10.5" customHeight="1" x14ac:dyDescent="0.25">
      <c r="A71" s="40"/>
      <c r="B71" s="24">
        <v>72</v>
      </c>
      <c r="C71" s="24"/>
      <c r="D71" s="24"/>
      <c r="E71" s="192">
        <v>0</v>
      </c>
      <c r="F71" s="194">
        <v>0</v>
      </c>
      <c r="G71" s="193">
        <v>0</v>
      </c>
      <c r="H71" s="193">
        <v>0</v>
      </c>
      <c r="I71" s="193">
        <v>0</v>
      </c>
      <c r="J71" s="193">
        <v>0</v>
      </c>
      <c r="K71" s="193">
        <v>0</v>
      </c>
      <c r="L71" s="193">
        <v>0</v>
      </c>
      <c r="M71" s="193">
        <v>0</v>
      </c>
      <c r="N71" s="193">
        <v>0</v>
      </c>
      <c r="O71" s="193">
        <v>0</v>
      </c>
      <c r="P71" s="193">
        <v>0</v>
      </c>
      <c r="Q71" s="193">
        <v>0</v>
      </c>
      <c r="R71" s="193">
        <v>0</v>
      </c>
      <c r="S71" s="193">
        <v>0</v>
      </c>
      <c r="T71" s="226">
        <v>0</v>
      </c>
      <c r="U71" s="191">
        <f t="shared" si="1"/>
        <v>0</v>
      </c>
      <c r="V71" s="47"/>
    </row>
    <row r="72" spans="1:22" ht="10.5" customHeight="1" x14ac:dyDescent="0.25">
      <c r="A72" s="37"/>
      <c r="B72" s="38">
        <v>73</v>
      </c>
      <c r="C72" s="38"/>
      <c r="D72" s="38"/>
      <c r="E72" s="188">
        <v>0</v>
      </c>
      <c r="F72" s="190">
        <v>0</v>
      </c>
      <c r="G72" s="189">
        <v>0</v>
      </c>
      <c r="H72" s="189">
        <v>0</v>
      </c>
      <c r="I72" s="189">
        <v>0</v>
      </c>
      <c r="J72" s="189">
        <v>0</v>
      </c>
      <c r="K72" s="189">
        <v>0</v>
      </c>
      <c r="L72" s="189">
        <v>0</v>
      </c>
      <c r="M72" s="189">
        <v>0</v>
      </c>
      <c r="N72" s="189">
        <v>0</v>
      </c>
      <c r="O72" s="189">
        <v>0</v>
      </c>
      <c r="P72" s="189">
        <v>0</v>
      </c>
      <c r="Q72" s="189">
        <v>0</v>
      </c>
      <c r="R72" s="189">
        <v>0</v>
      </c>
      <c r="S72" s="189">
        <v>0</v>
      </c>
      <c r="T72" s="227">
        <v>0</v>
      </c>
      <c r="U72" s="228">
        <f t="shared" si="1"/>
        <v>0</v>
      </c>
      <c r="V72" s="47"/>
    </row>
    <row r="73" spans="1:22" ht="10.5" customHeight="1" x14ac:dyDescent="0.25">
      <c r="A73" s="40"/>
      <c r="B73" s="24">
        <v>74</v>
      </c>
      <c r="C73" s="24"/>
      <c r="D73" s="24"/>
      <c r="E73" s="192">
        <v>0</v>
      </c>
      <c r="F73" s="194">
        <v>0</v>
      </c>
      <c r="G73" s="193">
        <v>0</v>
      </c>
      <c r="H73" s="193">
        <v>0</v>
      </c>
      <c r="I73" s="193">
        <v>0</v>
      </c>
      <c r="J73" s="193">
        <v>0</v>
      </c>
      <c r="K73" s="193">
        <v>0</v>
      </c>
      <c r="L73" s="193">
        <v>0</v>
      </c>
      <c r="M73" s="193">
        <v>0</v>
      </c>
      <c r="N73" s="193">
        <v>0</v>
      </c>
      <c r="O73" s="193">
        <v>0</v>
      </c>
      <c r="P73" s="193">
        <v>0</v>
      </c>
      <c r="Q73" s="193">
        <v>0</v>
      </c>
      <c r="R73" s="193">
        <v>0</v>
      </c>
      <c r="S73" s="193">
        <v>0</v>
      </c>
      <c r="T73" s="226">
        <v>0</v>
      </c>
      <c r="U73" s="191">
        <f t="shared" si="1"/>
        <v>0</v>
      </c>
      <c r="V73" s="47"/>
    </row>
    <row r="74" spans="1:22" ht="10.5" customHeight="1" x14ac:dyDescent="0.25">
      <c r="A74" s="37"/>
      <c r="B74" s="38">
        <v>75</v>
      </c>
      <c r="C74" s="38"/>
      <c r="D74" s="38"/>
      <c r="E74" s="188">
        <v>0</v>
      </c>
      <c r="F74" s="190">
        <v>0</v>
      </c>
      <c r="G74" s="189">
        <v>0</v>
      </c>
      <c r="H74" s="189">
        <v>0</v>
      </c>
      <c r="I74" s="189">
        <v>0</v>
      </c>
      <c r="J74" s="189">
        <v>0</v>
      </c>
      <c r="K74" s="189">
        <v>0</v>
      </c>
      <c r="L74" s="189">
        <v>0</v>
      </c>
      <c r="M74" s="189">
        <v>0</v>
      </c>
      <c r="N74" s="189">
        <v>0</v>
      </c>
      <c r="O74" s="189">
        <v>0</v>
      </c>
      <c r="P74" s="189">
        <v>0</v>
      </c>
      <c r="Q74" s="189">
        <v>0</v>
      </c>
      <c r="R74" s="189">
        <v>0</v>
      </c>
      <c r="S74" s="189">
        <v>1</v>
      </c>
      <c r="T74" s="227">
        <v>1</v>
      </c>
      <c r="U74" s="228">
        <f t="shared" si="1"/>
        <v>2</v>
      </c>
      <c r="V74" s="47"/>
    </row>
    <row r="75" spans="1:22" ht="10.5" customHeight="1" x14ac:dyDescent="0.25">
      <c r="A75" s="40"/>
      <c r="B75" s="24">
        <v>76</v>
      </c>
      <c r="C75" s="24"/>
      <c r="D75" s="24"/>
      <c r="E75" s="192">
        <v>0</v>
      </c>
      <c r="F75" s="194">
        <v>0</v>
      </c>
      <c r="G75" s="193">
        <v>0</v>
      </c>
      <c r="H75" s="193">
        <v>0</v>
      </c>
      <c r="I75" s="193">
        <v>0</v>
      </c>
      <c r="J75" s="193">
        <v>0</v>
      </c>
      <c r="K75" s="193">
        <v>0</v>
      </c>
      <c r="L75" s="193">
        <v>0</v>
      </c>
      <c r="M75" s="193">
        <v>0</v>
      </c>
      <c r="N75" s="193">
        <v>0</v>
      </c>
      <c r="O75" s="193">
        <v>0</v>
      </c>
      <c r="P75" s="193">
        <v>0</v>
      </c>
      <c r="Q75" s="193">
        <v>0</v>
      </c>
      <c r="R75" s="193">
        <v>0</v>
      </c>
      <c r="S75" s="193">
        <v>0</v>
      </c>
      <c r="T75" s="226">
        <v>1</v>
      </c>
      <c r="U75" s="191">
        <f t="shared" si="1"/>
        <v>1</v>
      </c>
      <c r="V75" s="47"/>
    </row>
    <row r="76" spans="1:22" ht="10.5" customHeight="1" x14ac:dyDescent="0.25">
      <c r="A76" s="37"/>
      <c r="B76" s="38">
        <v>77</v>
      </c>
      <c r="C76" s="38"/>
      <c r="D76" s="38"/>
      <c r="E76" s="188">
        <v>0</v>
      </c>
      <c r="F76" s="190">
        <v>0</v>
      </c>
      <c r="G76" s="189">
        <v>0</v>
      </c>
      <c r="H76" s="189">
        <v>0</v>
      </c>
      <c r="I76" s="189">
        <v>0</v>
      </c>
      <c r="J76" s="189">
        <v>0</v>
      </c>
      <c r="K76" s="189">
        <v>0</v>
      </c>
      <c r="L76" s="189">
        <v>0</v>
      </c>
      <c r="M76" s="189">
        <v>0</v>
      </c>
      <c r="N76" s="189">
        <v>0</v>
      </c>
      <c r="O76" s="189">
        <v>0</v>
      </c>
      <c r="P76" s="189">
        <v>0</v>
      </c>
      <c r="Q76" s="189">
        <v>0</v>
      </c>
      <c r="R76" s="189">
        <v>0</v>
      </c>
      <c r="S76" s="189">
        <v>0</v>
      </c>
      <c r="T76" s="227">
        <v>0</v>
      </c>
      <c r="U76" s="228">
        <f t="shared" si="1"/>
        <v>0</v>
      </c>
      <c r="V76" s="47"/>
    </row>
    <row r="77" spans="1:22" ht="10.5" customHeight="1" x14ac:dyDescent="0.25">
      <c r="A77" s="40"/>
      <c r="B77" s="24">
        <v>78</v>
      </c>
      <c r="C77" s="24"/>
      <c r="D77" s="24"/>
      <c r="E77" s="192">
        <v>0</v>
      </c>
      <c r="F77" s="194">
        <v>0</v>
      </c>
      <c r="G77" s="193">
        <v>0</v>
      </c>
      <c r="H77" s="193">
        <v>0</v>
      </c>
      <c r="I77" s="193">
        <v>0</v>
      </c>
      <c r="J77" s="193">
        <v>0</v>
      </c>
      <c r="K77" s="193">
        <v>0</v>
      </c>
      <c r="L77" s="193">
        <v>0</v>
      </c>
      <c r="M77" s="193">
        <v>0</v>
      </c>
      <c r="N77" s="193">
        <v>0</v>
      </c>
      <c r="O77" s="193">
        <v>0</v>
      </c>
      <c r="P77" s="193">
        <v>0</v>
      </c>
      <c r="Q77" s="193">
        <v>0</v>
      </c>
      <c r="R77" s="193">
        <v>0</v>
      </c>
      <c r="S77" s="193">
        <v>1</v>
      </c>
      <c r="T77" s="226">
        <v>0</v>
      </c>
      <c r="U77" s="191">
        <f t="shared" si="1"/>
        <v>1</v>
      </c>
      <c r="V77" s="47"/>
    </row>
    <row r="78" spans="1:22" ht="10.5" customHeight="1" x14ac:dyDescent="0.25">
      <c r="A78" s="37"/>
      <c r="B78" s="38">
        <v>79</v>
      </c>
      <c r="C78" s="38"/>
      <c r="D78" s="38"/>
      <c r="E78" s="188">
        <v>0</v>
      </c>
      <c r="F78" s="190">
        <v>0</v>
      </c>
      <c r="G78" s="189">
        <v>0</v>
      </c>
      <c r="H78" s="189">
        <v>0</v>
      </c>
      <c r="I78" s="189">
        <v>0</v>
      </c>
      <c r="J78" s="189">
        <v>0</v>
      </c>
      <c r="K78" s="189">
        <v>0</v>
      </c>
      <c r="L78" s="189">
        <v>0</v>
      </c>
      <c r="M78" s="189">
        <v>0</v>
      </c>
      <c r="N78" s="189">
        <v>0</v>
      </c>
      <c r="O78" s="189">
        <v>0</v>
      </c>
      <c r="P78" s="189">
        <v>0</v>
      </c>
      <c r="Q78" s="189">
        <v>0</v>
      </c>
      <c r="R78" s="189">
        <v>0</v>
      </c>
      <c r="S78" s="189">
        <v>0</v>
      </c>
      <c r="T78" s="227">
        <v>0</v>
      </c>
      <c r="U78" s="228">
        <f t="shared" si="1"/>
        <v>0</v>
      </c>
      <c r="V78" s="47"/>
    </row>
    <row r="79" spans="1:22" ht="10.5" customHeight="1" x14ac:dyDescent="0.25">
      <c r="A79" s="40"/>
      <c r="B79" s="24">
        <v>80</v>
      </c>
      <c r="C79" s="24"/>
      <c r="D79" s="24"/>
      <c r="E79" s="192">
        <v>0</v>
      </c>
      <c r="F79" s="194">
        <v>0</v>
      </c>
      <c r="G79" s="193">
        <v>0</v>
      </c>
      <c r="H79" s="193">
        <v>0</v>
      </c>
      <c r="I79" s="193">
        <v>0</v>
      </c>
      <c r="J79" s="193">
        <v>0</v>
      </c>
      <c r="K79" s="193">
        <v>0</v>
      </c>
      <c r="L79" s="193">
        <v>0</v>
      </c>
      <c r="M79" s="193">
        <v>0</v>
      </c>
      <c r="N79" s="193">
        <v>0</v>
      </c>
      <c r="O79" s="193">
        <v>0</v>
      </c>
      <c r="P79" s="193">
        <v>0</v>
      </c>
      <c r="Q79" s="193">
        <v>0</v>
      </c>
      <c r="R79" s="193">
        <v>0</v>
      </c>
      <c r="S79" s="193">
        <v>0</v>
      </c>
      <c r="T79" s="226">
        <v>0</v>
      </c>
      <c r="U79" s="191">
        <f t="shared" si="1"/>
        <v>0</v>
      </c>
      <c r="V79" s="47"/>
    </row>
    <row r="80" spans="1:22" ht="10.5" customHeight="1" x14ac:dyDescent="0.25">
      <c r="A80" s="37"/>
      <c r="B80" s="38">
        <v>81</v>
      </c>
      <c r="C80" s="38"/>
      <c r="D80" s="38"/>
      <c r="E80" s="188">
        <v>0</v>
      </c>
      <c r="F80" s="190">
        <v>0</v>
      </c>
      <c r="G80" s="189">
        <v>0</v>
      </c>
      <c r="H80" s="189">
        <v>0</v>
      </c>
      <c r="I80" s="189"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89">
        <v>0</v>
      </c>
      <c r="P80" s="189">
        <v>0</v>
      </c>
      <c r="Q80" s="189">
        <v>0</v>
      </c>
      <c r="R80" s="189">
        <v>0</v>
      </c>
      <c r="S80" s="189">
        <v>1</v>
      </c>
      <c r="T80" s="227">
        <v>0</v>
      </c>
      <c r="U80" s="228">
        <f t="shared" si="1"/>
        <v>1</v>
      </c>
      <c r="V80" s="47"/>
    </row>
    <row r="81" spans="1:22" ht="10.5" customHeight="1" x14ac:dyDescent="0.25">
      <c r="A81" s="40"/>
      <c r="B81" s="24">
        <v>82</v>
      </c>
      <c r="C81" s="24"/>
      <c r="D81" s="24"/>
      <c r="E81" s="192">
        <v>0</v>
      </c>
      <c r="F81" s="194">
        <v>0</v>
      </c>
      <c r="G81" s="193">
        <v>0</v>
      </c>
      <c r="H81" s="193">
        <v>0</v>
      </c>
      <c r="I81" s="193">
        <v>0</v>
      </c>
      <c r="J81" s="193">
        <v>0</v>
      </c>
      <c r="K81" s="193">
        <v>0</v>
      </c>
      <c r="L81" s="193">
        <v>0</v>
      </c>
      <c r="M81" s="193">
        <v>0</v>
      </c>
      <c r="N81" s="193">
        <v>0</v>
      </c>
      <c r="O81" s="193">
        <v>0</v>
      </c>
      <c r="P81" s="193">
        <v>0</v>
      </c>
      <c r="Q81" s="193">
        <v>0</v>
      </c>
      <c r="R81" s="193">
        <v>0</v>
      </c>
      <c r="S81" s="193">
        <v>0</v>
      </c>
      <c r="T81" s="226">
        <v>0</v>
      </c>
      <c r="U81" s="191">
        <f t="shared" si="1"/>
        <v>0</v>
      </c>
      <c r="V81" s="47"/>
    </row>
    <row r="82" spans="1:22" ht="10.5" customHeight="1" x14ac:dyDescent="0.25">
      <c r="A82" s="37"/>
      <c r="B82" s="38">
        <v>83</v>
      </c>
      <c r="C82" s="38"/>
      <c r="D82" s="38"/>
      <c r="E82" s="188">
        <v>0</v>
      </c>
      <c r="F82" s="190">
        <v>0</v>
      </c>
      <c r="G82" s="189">
        <v>0</v>
      </c>
      <c r="H82" s="189">
        <v>0</v>
      </c>
      <c r="I82" s="189">
        <v>0</v>
      </c>
      <c r="J82" s="189">
        <v>0</v>
      </c>
      <c r="K82" s="189">
        <v>0</v>
      </c>
      <c r="L82" s="189">
        <v>0</v>
      </c>
      <c r="M82" s="189">
        <v>0</v>
      </c>
      <c r="N82" s="189">
        <v>0</v>
      </c>
      <c r="O82" s="189">
        <v>0</v>
      </c>
      <c r="P82" s="189">
        <v>0</v>
      </c>
      <c r="Q82" s="189">
        <v>0</v>
      </c>
      <c r="R82" s="189">
        <v>0</v>
      </c>
      <c r="S82" s="189">
        <v>1</v>
      </c>
      <c r="T82" s="227">
        <v>0</v>
      </c>
      <c r="U82" s="228">
        <f t="shared" si="1"/>
        <v>1</v>
      </c>
      <c r="V82" s="47"/>
    </row>
    <row r="83" spans="1:22" ht="10.5" customHeight="1" x14ac:dyDescent="0.25">
      <c r="A83" s="40"/>
      <c r="B83" s="24">
        <v>84</v>
      </c>
      <c r="C83" s="24"/>
      <c r="D83" s="24"/>
      <c r="E83" s="192">
        <v>0</v>
      </c>
      <c r="F83" s="194">
        <v>0</v>
      </c>
      <c r="G83" s="193">
        <v>0</v>
      </c>
      <c r="H83" s="193">
        <v>0</v>
      </c>
      <c r="I83" s="193">
        <v>0</v>
      </c>
      <c r="J83" s="193">
        <v>0</v>
      </c>
      <c r="K83" s="193">
        <v>0</v>
      </c>
      <c r="L83" s="193">
        <v>0</v>
      </c>
      <c r="M83" s="193">
        <v>0</v>
      </c>
      <c r="N83" s="193">
        <v>0</v>
      </c>
      <c r="O83" s="193">
        <v>0</v>
      </c>
      <c r="P83" s="193">
        <v>0</v>
      </c>
      <c r="Q83" s="193">
        <v>0</v>
      </c>
      <c r="R83" s="193">
        <v>0</v>
      </c>
      <c r="S83" s="193">
        <v>0</v>
      </c>
      <c r="T83" s="226">
        <v>1</v>
      </c>
      <c r="U83" s="191">
        <f t="shared" si="1"/>
        <v>1</v>
      </c>
      <c r="V83" s="47"/>
    </row>
    <row r="84" spans="1:22" ht="10.5" customHeight="1" x14ac:dyDescent="0.25">
      <c r="A84" s="37"/>
      <c r="B84" s="38">
        <v>85</v>
      </c>
      <c r="C84" s="38"/>
      <c r="D84" s="38"/>
      <c r="E84" s="188">
        <v>0</v>
      </c>
      <c r="F84" s="190">
        <v>0</v>
      </c>
      <c r="G84" s="189">
        <v>0</v>
      </c>
      <c r="H84" s="189">
        <v>0</v>
      </c>
      <c r="I84" s="189">
        <v>0</v>
      </c>
      <c r="J84" s="189">
        <v>0</v>
      </c>
      <c r="K84" s="189">
        <v>0</v>
      </c>
      <c r="L84" s="189">
        <v>0</v>
      </c>
      <c r="M84" s="189">
        <v>0</v>
      </c>
      <c r="N84" s="189">
        <v>0</v>
      </c>
      <c r="O84" s="189">
        <v>0</v>
      </c>
      <c r="P84" s="189">
        <v>0</v>
      </c>
      <c r="Q84" s="189">
        <v>0</v>
      </c>
      <c r="R84" s="189">
        <v>0</v>
      </c>
      <c r="S84" s="189">
        <v>0</v>
      </c>
      <c r="T84" s="227">
        <v>0</v>
      </c>
      <c r="U84" s="228">
        <f t="shared" si="1"/>
        <v>0</v>
      </c>
      <c r="V84" s="47"/>
    </row>
    <row r="85" spans="1:22" ht="10.5" customHeight="1" x14ac:dyDescent="0.25">
      <c r="A85" s="40"/>
      <c r="B85" s="24">
        <v>86</v>
      </c>
      <c r="C85" s="24"/>
      <c r="D85" s="24"/>
      <c r="E85" s="192">
        <v>0</v>
      </c>
      <c r="F85" s="194">
        <v>0</v>
      </c>
      <c r="G85" s="193">
        <v>0</v>
      </c>
      <c r="H85" s="193">
        <v>0</v>
      </c>
      <c r="I85" s="193">
        <v>0</v>
      </c>
      <c r="J85" s="193">
        <v>0</v>
      </c>
      <c r="K85" s="193">
        <v>0</v>
      </c>
      <c r="L85" s="193">
        <v>0</v>
      </c>
      <c r="M85" s="193">
        <v>0</v>
      </c>
      <c r="N85" s="193">
        <v>0</v>
      </c>
      <c r="O85" s="193">
        <v>0</v>
      </c>
      <c r="P85" s="193">
        <v>0</v>
      </c>
      <c r="Q85" s="193">
        <v>0</v>
      </c>
      <c r="R85" s="193">
        <v>0</v>
      </c>
      <c r="S85" s="193">
        <v>0</v>
      </c>
      <c r="T85" s="226">
        <v>0</v>
      </c>
      <c r="U85" s="191">
        <f t="shared" si="1"/>
        <v>0</v>
      </c>
      <c r="V85" s="47"/>
    </row>
    <row r="86" spans="1:22" ht="10.5" customHeight="1" x14ac:dyDescent="0.25">
      <c r="A86" s="37"/>
      <c r="B86" s="38">
        <v>87</v>
      </c>
      <c r="C86" s="38"/>
      <c r="D86" s="38"/>
      <c r="E86" s="188">
        <v>0</v>
      </c>
      <c r="F86" s="190">
        <v>0</v>
      </c>
      <c r="G86" s="189">
        <v>0</v>
      </c>
      <c r="H86" s="189">
        <v>0</v>
      </c>
      <c r="I86" s="189">
        <v>0</v>
      </c>
      <c r="J86" s="189">
        <v>0</v>
      </c>
      <c r="K86" s="189">
        <v>0</v>
      </c>
      <c r="L86" s="189">
        <v>0</v>
      </c>
      <c r="M86" s="189">
        <v>0</v>
      </c>
      <c r="N86" s="189">
        <v>0</v>
      </c>
      <c r="O86" s="189">
        <v>0</v>
      </c>
      <c r="P86" s="189">
        <v>0</v>
      </c>
      <c r="Q86" s="189">
        <v>0</v>
      </c>
      <c r="R86" s="189">
        <v>0</v>
      </c>
      <c r="S86" s="189">
        <v>0</v>
      </c>
      <c r="T86" s="227">
        <v>0</v>
      </c>
      <c r="U86" s="228">
        <f t="shared" si="1"/>
        <v>0</v>
      </c>
      <c r="V86" s="47"/>
    </row>
    <row r="87" spans="1:22" ht="10.5" customHeight="1" x14ac:dyDescent="0.25">
      <c r="A87" s="40"/>
      <c r="B87" s="24">
        <v>88</v>
      </c>
      <c r="C87" s="24"/>
      <c r="D87" s="24"/>
      <c r="E87" s="192">
        <v>0</v>
      </c>
      <c r="F87" s="194">
        <v>0</v>
      </c>
      <c r="G87" s="193">
        <v>0</v>
      </c>
      <c r="H87" s="193">
        <v>0</v>
      </c>
      <c r="I87" s="193">
        <v>0</v>
      </c>
      <c r="J87" s="193">
        <v>0</v>
      </c>
      <c r="K87" s="193">
        <v>0</v>
      </c>
      <c r="L87" s="193">
        <v>0</v>
      </c>
      <c r="M87" s="193">
        <v>0</v>
      </c>
      <c r="N87" s="193">
        <v>0</v>
      </c>
      <c r="O87" s="193">
        <v>0</v>
      </c>
      <c r="P87" s="193">
        <v>0</v>
      </c>
      <c r="Q87" s="193">
        <v>0</v>
      </c>
      <c r="R87" s="193">
        <v>0</v>
      </c>
      <c r="S87" s="193">
        <v>0</v>
      </c>
      <c r="T87" s="226">
        <v>0</v>
      </c>
      <c r="U87" s="191">
        <f t="shared" si="1"/>
        <v>0</v>
      </c>
      <c r="V87" s="47"/>
    </row>
    <row r="88" spans="1:22" ht="10.5" customHeight="1" x14ac:dyDescent="0.25">
      <c r="A88" s="37"/>
      <c r="B88" s="38">
        <v>89</v>
      </c>
      <c r="C88" s="38"/>
      <c r="D88" s="38"/>
      <c r="E88" s="188">
        <v>0</v>
      </c>
      <c r="F88" s="190">
        <v>0</v>
      </c>
      <c r="G88" s="189">
        <v>0</v>
      </c>
      <c r="H88" s="189">
        <v>0</v>
      </c>
      <c r="I88" s="189">
        <v>0</v>
      </c>
      <c r="J88" s="189">
        <v>0</v>
      </c>
      <c r="K88" s="189">
        <v>0</v>
      </c>
      <c r="L88" s="189">
        <v>0</v>
      </c>
      <c r="M88" s="189">
        <v>0</v>
      </c>
      <c r="N88" s="189">
        <v>0</v>
      </c>
      <c r="O88" s="189">
        <v>0</v>
      </c>
      <c r="P88" s="189">
        <v>0</v>
      </c>
      <c r="Q88" s="189">
        <v>0</v>
      </c>
      <c r="R88" s="189">
        <v>0</v>
      </c>
      <c r="S88" s="189">
        <v>0</v>
      </c>
      <c r="T88" s="227">
        <v>0</v>
      </c>
      <c r="U88" s="228">
        <f t="shared" si="1"/>
        <v>0</v>
      </c>
      <c r="V88" s="47"/>
    </row>
    <row r="89" spans="1:22" ht="10.5" customHeight="1" x14ac:dyDescent="0.25">
      <c r="A89" s="40"/>
      <c r="B89" s="24">
        <v>90</v>
      </c>
      <c r="C89" s="24"/>
      <c r="D89" s="24"/>
      <c r="E89" s="192">
        <v>0</v>
      </c>
      <c r="F89" s="194">
        <v>0</v>
      </c>
      <c r="G89" s="193">
        <v>0</v>
      </c>
      <c r="H89" s="193">
        <v>0</v>
      </c>
      <c r="I89" s="193">
        <v>0</v>
      </c>
      <c r="J89" s="193">
        <v>0</v>
      </c>
      <c r="K89" s="193">
        <v>0</v>
      </c>
      <c r="L89" s="193">
        <v>0</v>
      </c>
      <c r="M89" s="193">
        <v>0</v>
      </c>
      <c r="N89" s="193">
        <v>0</v>
      </c>
      <c r="O89" s="193">
        <v>0</v>
      </c>
      <c r="P89" s="193">
        <v>0</v>
      </c>
      <c r="Q89" s="193">
        <v>0</v>
      </c>
      <c r="R89" s="193">
        <v>0</v>
      </c>
      <c r="S89" s="193">
        <v>0</v>
      </c>
      <c r="T89" s="226">
        <v>1</v>
      </c>
      <c r="U89" s="191">
        <f t="shared" si="1"/>
        <v>1</v>
      </c>
      <c r="V89" s="47"/>
    </row>
    <row r="90" spans="1:22" ht="10.5" customHeight="1" x14ac:dyDescent="0.25">
      <c r="A90" s="37"/>
      <c r="B90" s="38">
        <v>91</v>
      </c>
      <c r="C90" s="38"/>
      <c r="D90" s="38"/>
      <c r="E90" s="188">
        <v>0</v>
      </c>
      <c r="F90" s="190">
        <v>0</v>
      </c>
      <c r="G90" s="189">
        <v>0</v>
      </c>
      <c r="H90" s="189">
        <v>0</v>
      </c>
      <c r="I90" s="189">
        <v>0</v>
      </c>
      <c r="J90" s="189">
        <v>0</v>
      </c>
      <c r="K90" s="189">
        <v>0</v>
      </c>
      <c r="L90" s="189">
        <v>0</v>
      </c>
      <c r="M90" s="189">
        <v>0</v>
      </c>
      <c r="N90" s="189">
        <v>0</v>
      </c>
      <c r="O90" s="189">
        <v>0</v>
      </c>
      <c r="P90" s="189">
        <v>0</v>
      </c>
      <c r="Q90" s="189">
        <v>0</v>
      </c>
      <c r="R90" s="189">
        <v>0</v>
      </c>
      <c r="S90" s="189">
        <v>2</v>
      </c>
      <c r="T90" s="227">
        <v>0</v>
      </c>
      <c r="U90" s="228">
        <f t="shared" si="1"/>
        <v>2</v>
      </c>
      <c r="V90" s="47"/>
    </row>
    <row r="91" spans="1:22" ht="10.5" customHeight="1" x14ac:dyDescent="0.25">
      <c r="A91" s="40"/>
      <c r="B91" s="24">
        <v>92</v>
      </c>
      <c r="C91" s="24"/>
      <c r="D91" s="24"/>
      <c r="E91" s="192">
        <v>0</v>
      </c>
      <c r="F91" s="194">
        <v>0</v>
      </c>
      <c r="G91" s="193">
        <v>0</v>
      </c>
      <c r="H91" s="193">
        <v>0</v>
      </c>
      <c r="I91" s="193">
        <v>0</v>
      </c>
      <c r="J91" s="193">
        <v>0</v>
      </c>
      <c r="K91" s="193">
        <v>0</v>
      </c>
      <c r="L91" s="193">
        <v>0</v>
      </c>
      <c r="M91" s="193">
        <v>0</v>
      </c>
      <c r="N91" s="193">
        <v>0</v>
      </c>
      <c r="O91" s="193">
        <v>0</v>
      </c>
      <c r="P91" s="193">
        <v>0</v>
      </c>
      <c r="Q91" s="193">
        <v>0</v>
      </c>
      <c r="R91" s="193">
        <v>0</v>
      </c>
      <c r="S91" s="193">
        <v>0</v>
      </c>
      <c r="T91" s="226">
        <v>0</v>
      </c>
      <c r="U91" s="191">
        <f t="shared" si="1"/>
        <v>0</v>
      </c>
      <c r="V91" s="47"/>
    </row>
    <row r="92" spans="1:22" ht="10.5" customHeight="1" x14ac:dyDescent="0.25">
      <c r="A92" s="37"/>
      <c r="B92" s="38">
        <v>93</v>
      </c>
      <c r="C92" s="38"/>
      <c r="D92" s="38"/>
      <c r="E92" s="188">
        <v>0</v>
      </c>
      <c r="F92" s="190">
        <v>0</v>
      </c>
      <c r="G92" s="189">
        <v>0</v>
      </c>
      <c r="H92" s="189">
        <v>0</v>
      </c>
      <c r="I92" s="189">
        <v>0</v>
      </c>
      <c r="J92" s="189">
        <v>0</v>
      </c>
      <c r="K92" s="189">
        <v>0</v>
      </c>
      <c r="L92" s="189">
        <v>0</v>
      </c>
      <c r="M92" s="189">
        <v>0</v>
      </c>
      <c r="N92" s="189">
        <v>0</v>
      </c>
      <c r="O92" s="189">
        <v>0</v>
      </c>
      <c r="P92" s="189">
        <v>0</v>
      </c>
      <c r="Q92" s="189">
        <v>0</v>
      </c>
      <c r="R92" s="189">
        <v>0</v>
      </c>
      <c r="S92" s="189">
        <v>2</v>
      </c>
      <c r="T92" s="227">
        <v>0</v>
      </c>
      <c r="U92" s="228">
        <f t="shared" si="1"/>
        <v>2</v>
      </c>
      <c r="V92" s="47"/>
    </row>
    <row r="93" spans="1:22" ht="10.5" customHeight="1" x14ac:dyDescent="0.25">
      <c r="A93" s="40"/>
      <c r="B93" s="24">
        <v>94</v>
      </c>
      <c r="C93" s="24"/>
      <c r="D93" s="24"/>
      <c r="E93" s="192">
        <v>0</v>
      </c>
      <c r="F93" s="194">
        <v>0</v>
      </c>
      <c r="G93" s="193">
        <v>0</v>
      </c>
      <c r="H93" s="193">
        <v>0</v>
      </c>
      <c r="I93" s="193">
        <v>0</v>
      </c>
      <c r="J93" s="193">
        <v>0</v>
      </c>
      <c r="K93" s="193">
        <v>0</v>
      </c>
      <c r="L93" s="193">
        <v>0</v>
      </c>
      <c r="M93" s="193">
        <v>0</v>
      </c>
      <c r="N93" s="193">
        <v>0</v>
      </c>
      <c r="O93" s="193">
        <v>0</v>
      </c>
      <c r="P93" s="193">
        <v>0</v>
      </c>
      <c r="Q93" s="193">
        <v>0</v>
      </c>
      <c r="R93" s="193">
        <v>0</v>
      </c>
      <c r="S93" s="193">
        <v>1</v>
      </c>
      <c r="T93" s="226">
        <v>0</v>
      </c>
      <c r="U93" s="191">
        <f t="shared" si="1"/>
        <v>1</v>
      </c>
      <c r="V93" s="47"/>
    </row>
    <row r="94" spans="1:22" ht="10.5" customHeight="1" x14ac:dyDescent="0.25">
      <c r="A94" s="37"/>
      <c r="B94" s="38">
        <v>95</v>
      </c>
      <c r="C94" s="38"/>
      <c r="D94" s="38"/>
      <c r="E94" s="188">
        <v>0</v>
      </c>
      <c r="F94" s="190">
        <v>0</v>
      </c>
      <c r="G94" s="189">
        <v>0</v>
      </c>
      <c r="H94" s="189">
        <v>0</v>
      </c>
      <c r="I94" s="189">
        <v>0</v>
      </c>
      <c r="J94" s="189">
        <v>0</v>
      </c>
      <c r="K94" s="189">
        <v>0</v>
      </c>
      <c r="L94" s="189">
        <v>0</v>
      </c>
      <c r="M94" s="189">
        <v>0</v>
      </c>
      <c r="N94" s="189">
        <v>0</v>
      </c>
      <c r="O94" s="189">
        <v>0</v>
      </c>
      <c r="P94" s="189">
        <v>0</v>
      </c>
      <c r="Q94" s="189">
        <v>0</v>
      </c>
      <c r="R94" s="189">
        <v>0</v>
      </c>
      <c r="S94" s="189">
        <v>0</v>
      </c>
      <c r="T94" s="227">
        <v>0</v>
      </c>
      <c r="U94" s="228">
        <f t="shared" si="1"/>
        <v>0</v>
      </c>
      <c r="V94" s="47"/>
    </row>
    <row r="95" spans="1:22" ht="10.5" customHeight="1" x14ac:dyDescent="0.25">
      <c r="A95" s="40"/>
      <c r="B95" s="24">
        <v>96</v>
      </c>
      <c r="C95" s="24"/>
      <c r="D95" s="24"/>
      <c r="E95" s="192">
        <v>0</v>
      </c>
      <c r="F95" s="194">
        <v>0</v>
      </c>
      <c r="G95" s="193">
        <v>0</v>
      </c>
      <c r="H95" s="193">
        <v>0</v>
      </c>
      <c r="I95" s="193">
        <v>0</v>
      </c>
      <c r="J95" s="193">
        <v>0</v>
      </c>
      <c r="K95" s="193">
        <v>0</v>
      </c>
      <c r="L95" s="193">
        <v>0</v>
      </c>
      <c r="M95" s="193">
        <v>0</v>
      </c>
      <c r="N95" s="193">
        <v>0</v>
      </c>
      <c r="O95" s="193">
        <v>0</v>
      </c>
      <c r="P95" s="193">
        <v>0</v>
      </c>
      <c r="Q95" s="193">
        <v>0</v>
      </c>
      <c r="R95" s="193">
        <v>0</v>
      </c>
      <c r="S95" s="193">
        <v>1</v>
      </c>
      <c r="T95" s="226">
        <v>0</v>
      </c>
      <c r="U95" s="191">
        <f t="shared" si="1"/>
        <v>1</v>
      </c>
      <c r="V95" s="47"/>
    </row>
    <row r="96" spans="1:22" ht="10.5" customHeight="1" x14ac:dyDescent="0.25">
      <c r="A96" s="37"/>
      <c r="B96" s="38">
        <v>97</v>
      </c>
      <c r="C96" s="38"/>
      <c r="D96" s="38"/>
      <c r="E96" s="188">
        <v>0</v>
      </c>
      <c r="F96" s="190">
        <v>0</v>
      </c>
      <c r="G96" s="189">
        <v>0</v>
      </c>
      <c r="H96" s="189">
        <v>0</v>
      </c>
      <c r="I96" s="189">
        <v>0</v>
      </c>
      <c r="J96" s="189">
        <v>0</v>
      </c>
      <c r="K96" s="189">
        <v>0</v>
      </c>
      <c r="L96" s="189">
        <v>0</v>
      </c>
      <c r="M96" s="189">
        <v>0</v>
      </c>
      <c r="N96" s="189">
        <v>0</v>
      </c>
      <c r="O96" s="189">
        <v>0</v>
      </c>
      <c r="P96" s="189">
        <v>0</v>
      </c>
      <c r="Q96" s="189">
        <v>0</v>
      </c>
      <c r="R96" s="189">
        <v>0</v>
      </c>
      <c r="S96" s="189">
        <v>0</v>
      </c>
      <c r="T96" s="227">
        <v>0</v>
      </c>
      <c r="U96" s="228">
        <f t="shared" si="1"/>
        <v>0</v>
      </c>
      <c r="V96" s="47"/>
    </row>
    <row r="97" spans="1:23" ht="10.5" customHeight="1" x14ac:dyDescent="0.25">
      <c r="A97" s="40"/>
      <c r="B97" s="24">
        <v>98</v>
      </c>
      <c r="C97" s="24"/>
      <c r="D97" s="24"/>
      <c r="E97" s="192">
        <v>0</v>
      </c>
      <c r="F97" s="194">
        <v>0</v>
      </c>
      <c r="G97" s="193">
        <v>0</v>
      </c>
      <c r="H97" s="193">
        <v>0</v>
      </c>
      <c r="I97" s="193">
        <v>0</v>
      </c>
      <c r="J97" s="193">
        <v>0</v>
      </c>
      <c r="K97" s="193">
        <v>0</v>
      </c>
      <c r="L97" s="193">
        <v>0</v>
      </c>
      <c r="M97" s="193">
        <v>0</v>
      </c>
      <c r="N97" s="193">
        <v>0</v>
      </c>
      <c r="O97" s="193">
        <v>0</v>
      </c>
      <c r="P97" s="193">
        <v>0</v>
      </c>
      <c r="Q97" s="193">
        <v>0</v>
      </c>
      <c r="R97" s="193">
        <v>0</v>
      </c>
      <c r="S97" s="193">
        <v>0</v>
      </c>
      <c r="T97" s="226">
        <v>0</v>
      </c>
      <c r="U97" s="191">
        <f t="shared" si="1"/>
        <v>0</v>
      </c>
      <c r="V97" s="47"/>
    </row>
    <row r="98" spans="1:23" ht="10.5" customHeight="1" x14ac:dyDescent="0.25">
      <c r="A98" s="37"/>
      <c r="B98" s="38">
        <v>99</v>
      </c>
      <c r="C98" s="38"/>
      <c r="D98" s="38"/>
      <c r="E98" s="188">
        <v>0</v>
      </c>
      <c r="F98" s="190">
        <v>0</v>
      </c>
      <c r="G98" s="189">
        <v>0</v>
      </c>
      <c r="H98" s="189">
        <v>0</v>
      </c>
      <c r="I98" s="189">
        <v>0</v>
      </c>
      <c r="J98" s="189">
        <v>0</v>
      </c>
      <c r="K98" s="189">
        <v>0</v>
      </c>
      <c r="L98" s="189">
        <v>0</v>
      </c>
      <c r="M98" s="189">
        <v>0</v>
      </c>
      <c r="N98" s="189">
        <v>0</v>
      </c>
      <c r="O98" s="189">
        <v>0</v>
      </c>
      <c r="P98" s="189">
        <v>0</v>
      </c>
      <c r="Q98" s="189">
        <v>0</v>
      </c>
      <c r="R98" s="189">
        <v>0</v>
      </c>
      <c r="S98" s="189">
        <v>0</v>
      </c>
      <c r="T98" s="227">
        <v>0</v>
      </c>
      <c r="U98" s="228">
        <f t="shared" si="1"/>
        <v>0</v>
      </c>
      <c r="V98" s="47"/>
    </row>
    <row r="99" spans="1:23" ht="10.5" customHeight="1" x14ac:dyDescent="0.25">
      <c r="A99" s="40" t="s">
        <v>53</v>
      </c>
      <c r="B99" s="24" t="s">
        <v>268</v>
      </c>
      <c r="C99" s="24" t="s">
        <v>55</v>
      </c>
      <c r="D99" s="24"/>
      <c r="E99" s="192">
        <v>0</v>
      </c>
      <c r="F99" s="194">
        <v>0</v>
      </c>
      <c r="G99" s="193">
        <v>0</v>
      </c>
      <c r="H99" s="193">
        <v>0</v>
      </c>
      <c r="I99" s="193">
        <v>0</v>
      </c>
      <c r="J99" s="193">
        <v>0</v>
      </c>
      <c r="K99" s="193">
        <v>0</v>
      </c>
      <c r="L99" s="193">
        <v>0</v>
      </c>
      <c r="M99" s="193">
        <v>0</v>
      </c>
      <c r="N99" s="193">
        <v>0</v>
      </c>
      <c r="O99" s="193">
        <v>0</v>
      </c>
      <c r="P99" s="193">
        <v>0</v>
      </c>
      <c r="Q99" s="193">
        <v>0</v>
      </c>
      <c r="R99" s="193">
        <v>0</v>
      </c>
      <c r="S99" s="193">
        <v>0</v>
      </c>
      <c r="T99" s="226">
        <v>0</v>
      </c>
      <c r="U99" s="191">
        <f>SUM(E99:T99)</f>
        <v>0</v>
      </c>
      <c r="V99" s="47"/>
    </row>
    <row r="100" spans="1:23" ht="10.5" customHeight="1" x14ac:dyDescent="0.25">
      <c r="A100" s="37" t="s">
        <v>273</v>
      </c>
      <c r="B100" s="38"/>
      <c r="C100" s="38"/>
      <c r="D100" s="38"/>
      <c r="E100" s="188">
        <v>0</v>
      </c>
      <c r="F100" s="190">
        <v>0</v>
      </c>
      <c r="G100" s="189">
        <v>0</v>
      </c>
      <c r="H100" s="189">
        <v>0</v>
      </c>
      <c r="I100" s="189">
        <v>0</v>
      </c>
      <c r="J100" s="189">
        <v>0</v>
      </c>
      <c r="K100" s="189">
        <v>0</v>
      </c>
      <c r="L100" s="189">
        <v>0</v>
      </c>
      <c r="M100" s="189">
        <v>0</v>
      </c>
      <c r="N100" s="189">
        <v>0</v>
      </c>
      <c r="O100" s="189">
        <v>0</v>
      </c>
      <c r="P100" s="189">
        <v>0</v>
      </c>
      <c r="Q100" s="189">
        <v>0</v>
      </c>
      <c r="R100" s="189">
        <v>0</v>
      </c>
      <c r="S100" s="189">
        <v>0</v>
      </c>
      <c r="T100" s="227">
        <v>0</v>
      </c>
      <c r="U100" s="228">
        <f>SUM(E100:T100)</f>
        <v>0</v>
      </c>
      <c r="V100" s="47"/>
    </row>
    <row r="101" spans="1:23" s="340" customFormat="1" ht="10.5" customHeight="1" thickBot="1" x14ac:dyDescent="0.35">
      <c r="A101" s="397" t="s">
        <v>8</v>
      </c>
      <c r="B101" s="398"/>
      <c r="C101" s="398"/>
      <c r="D101" s="398"/>
      <c r="E101" s="409">
        <f t="shared" ref="E101:F101" si="2">SUM(E14:E99)</f>
        <v>0</v>
      </c>
      <c r="F101" s="410">
        <f t="shared" si="2"/>
        <v>0</v>
      </c>
      <c r="G101" s="411">
        <f>SUM(G14:G100)</f>
        <v>0</v>
      </c>
      <c r="H101" s="412">
        <f>SUM(H14:H100)</f>
        <v>0</v>
      </c>
      <c r="I101" s="412">
        <f t="shared" ref="I101:S101" si="3">SUM(I14:I100)</f>
        <v>0</v>
      </c>
      <c r="J101" s="412">
        <f t="shared" si="3"/>
        <v>0</v>
      </c>
      <c r="K101" s="412">
        <f t="shared" si="3"/>
        <v>0</v>
      </c>
      <c r="L101" s="412">
        <f t="shared" si="3"/>
        <v>0</v>
      </c>
      <c r="M101" s="412">
        <f t="shared" si="3"/>
        <v>0</v>
      </c>
      <c r="N101" s="412">
        <f t="shared" si="3"/>
        <v>0</v>
      </c>
      <c r="O101" s="412">
        <f t="shared" si="3"/>
        <v>0</v>
      </c>
      <c r="P101" s="412">
        <f t="shared" si="3"/>
        <v>0</v>
      </c>
      <c r="Q101" s="412">
        <f t="shared" si="3"/>
        <v>0</v>
      </c>
      <c r="R101" s="412">
        <f t="shared" si="3"/>
        <v>0</v>
      </c>
      <c r="S101" s="412">
        <f t="shared" si="3"/>
        <v>22</v>
      </c>
      <c r="T101" s="413">
        <f>SUM(T14:T100)</f>
        <v>6</v>
      </c>
      <c r="U101" s="409">
        <f>SUM(U14:U100)</f>
        <v>28</v>
      </c>
      <c r="V101" s="404"/>
    </row>
    <row r="102" spans="1:23" ht="5.25" customHeight="1" x14ac:dyDescent="0.25">
      <c r="A102" s="44"/>
      <c r="B102" s="44"/>
      <c r="C102" s="44"/>
      <c r="D102" s="44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</row>
    <row r="103" spans="1:23" ht="11.15" customHeight="1" thickBot="1" x14ac:dyDescent="0.3">
      <c r="A103" s="46" t="s">
        <v>284</v>
      </c>
      <c r="B103" s="24"/>
      <c r="C103" s="24"/>
      <c r="D103" s="24"/>
      <c r="V103" s="288"/>
    </row>
    <row r="104" spans="1:23" ht="13" thickBot="1" x14ac:dyDescent="0.3">
      <c r="A104" s="537" t="s">
        <v>267</v>
      </c>
      <c r="B104" s="538"/>
      <c r="C104" s="538"/>
      <c r="D104" s="537"/>
      <c r="E104" s="541">
        <f>E101-E100</f>
        <v>0</v>
      </c>
      <c r="F104" s="539">
        <f t="shared" ref="F104:U104" si="4">F101-F100</f>
        <v>0</v>
      </c>
      <c r="G104" s="541">
        <f t="shared" si="4"/>
        <v>0</v>
      </c>
      <c r="H104" s="542">
        <f t="shared" si="4"/>
        <v>0</v>
      </c>
      <c r="I104" s="542">
        <f t="shared" si="4"/>
        <v>0</v>
      </c>
      <c r="J104" s="542">
        <f t="shared" si="4"/>
        <v>0</v>
      </c>
      <c r="K104" s="542">
        <f t="shared" si="4"/>
        <v>0</v>
      </c>
      <c r="L104" s="542">
        <f t="shared" si="4"/>
        <v>0</v>
      </c>
      <c r="M104" s="542">
        <f t="shared" si="4"/>
        <v>0</v>
      </c>
      <c r="N104" s="542">
        <f t="shared" si="4"/>
        <v>0</v>
      </c>
      <c r="O104" s="542">
        <f t="shared" si="4"/>
        <v>0</v>
      </c>
      <c r="P104" s="542">
        <f t="shared" si="4"/>
        <v>0</v>
      </c>
      <c r="Q104" s="542">
        <f t="shared" si="4"/>
        <v>0</v>
      </c>
      <c r="R104" s="542">
        <f t="shared" si="4"/>
        <v>0</v>
      </c>
      <c r="S104" s="542">
        <f t="shared" si="4"/>
        <v>22</v>
      </c>
      <c r="T104" s="540">
        <f t="shared" si="4"/>
        <v>6</v>
      </c>
      <c r="U104" s="540">
        <f t="shared" si="4"/>
        <v>28</v>
      </c>
      <c r="V104" s="288"/>
    </row>
    <row r="105" spans="1:23" ht="16.5" customHeight="1" x14ac:dyDescent="0.25">
      <c r="A105" s="24"/>
      <c r="B105" s="24"/>
      <c r="C105" s="24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</row>
    <row r="107" spans="1:23" ht="9" customHeight="1" x14ac:dyDescent="0.25">
      <c r="A107" s="24"/>
      <c r="B107" s="24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89"/>
      <c r="W107" s="26"/>
    </row>
    <row r="108" spans="1:23" ht="9" customHeight="1" x14ac:dyDescent="0.25">
      <c r="A108" s="24"/>
      <c r="B108" s="24"/>
      <c r="C108" s="24"/>
      <c r="D108" s="24"/>
    </row>
    <row r="109" spans="1:23" ht="9" customHeight="1" x14ac:dyDescent="0.25">
      <c r="A109" s="24"/>
      <c r="B109" s="24"/>
      <c r="C109" s="24"/>
      <c r="D109" s="24"/>
    </row>
    <row r="110" spans="1:23" ht="9" customHeight="1" x14ac:dyDescent="0.25">
      <c r="A110" s="24"/>
      <c r="B110" s="24"/>
      <c r="C110" s="24"/>
      <c r="D110" s="24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</row>
    <row r="111" spans="1:23" ht="11.15" customHeight="1" x14ac:dyDescent="0.25">
      <c r="A111" s="24"/>
      <c r="B111" s="24"/>
      <c r="C111" s="24"/>
      <c r="D111" s="24"/>
    </row>
    <row r="112" spans="1:23" ht="9" customHeight="1" x14ac:dyDescent="0.25">
      <c r="A112" s="24"/>
      <c r="B112" s="24"/>
      <c r="C112" s="24"/>
      <c r="D112" s="24"/>
    </row>
    <row r="113" spans="1:21" ht="9" customHeight="1" x14ac:dyDescent="0.25">
      <c r="A113" s="24"/>
      <c r="B113" s="24"/>
      <c r="C113" s="24"/>
      <c r="D113" s="24"/>
      <c r="I113" s="48"/>
      <c r="K113" s="48"/>
    </row>
    <row r="114" spans="1:21" ht="10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</row>
    <row r="115" spans="1:21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</row>
    <row r="116" spans="1:21" ht="9" customHeight="1" x14ac:dyDescent="0.2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</row>
    <row r="117" spans="1:21" x14ac:dyDescent="0.25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</row>
    <row r="118" spans="1:21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</row>
    <row r="119" spans="1:21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</row>
    <row r="120" spans="1:21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</row>
    <row r="121" spans="1:21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</row>
    <row r="122" spans="1:21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</row>
    <row r="123" spans="1:21" ht="9" customHeight="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</row>
    <row r="124" spans="1:21" ht="9" customHeight="1" x14ac:dyDescent="0.25">
      <c r="A124" s="24"/>
      <c r="B124" s="24"/>
      <c r="C124" s="24"/>
      <c r="D124" s="24"/>
    </row>
    <row r="125" spans="1:21" ht="9" customHeight="1" x14ac:dyDescent="0.25">
      <c r="A125" s="24"/>
      <c r="B125" s="24"/>
      <c r="C125" s="24"/>
      <c r="D125" s="24"/>
    </row>
    <row r="126" spans="1:21" ht="9" customHeight="1" x14ac:dyDescent="0.25">
      <c r="A126" s="24"/>
      <c r="B126" s="24"/>
      <c r="C126" s="24"/>
      <c r="D126" s="24"/>
    </row>
    <row r="127" spans="1:21" ht="9" customHeight="1" x14ac:dyDescent="0.25">
      <c r="A127" s="24"/>
      <c r="B127" s="24"/>
      <c r="C127" s="24"/>
      <c r="D127" s="24"/>
    </row>
    <row r="128" spans="1:21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10" customHeight="1" x14ac:dyDescent="0.3">
      <c r="A174" s="23"/>
      <c r="B174" s="24"/>
      <c r="C174" s="24"/>
    </row>
    <row r="188" ht="11.15" customHeight="1" x14ac:dyDescent="0.25"/>
  </sheetData>
  <mergeCells count="19">
    <mergeCell ref="A7:U7"/>
    <mergeCell ref="A2:U2"/>
    <mergeCell ref="A3:U3"/>
    <mergeCell ref="A4:U4"/>
    <mergeCell ref="A5:U5"/>
    <mergeCell ref="A6:U6"/>
    <mergeCell ref="M12:N12"/>
    <mergeCell ref="O12:P12"/>
    <mergeCell ref="Q12:R12"/>
    <mergeCell ref="A8:U8"/>
    <mergeCell ref="A9:U9"/>
    <mergeCell ref="A11:D11"/>
    <mergeCell ref="E11:F11"/>
    <mergeCell ref="G11:T11"/>
    <mergeCell ref="A12:D12"/>
    <mergeCell ref="E12:F12"/>
    <mergeCell ref="G12:H12"/>
    <mergeCell ref="I12:J12"/>
    <mergeCell ref="K12:L12"/>
  </mergeCells>
  <printOptions horizontalCentered="1"/>
  <pageMargins left="0.31496062992125984" right="0.19685039370078741" top="0.39370078740157483" bottom="0.23622047244094491" header="0" footer="0.23622047244094491"/>
  <pageSetup firstPageNumber="8" fitToHeight="0" orientation="landscape" useFirstPageNumber="1" r:id="rId1"/>
  <headerFooter>
    <oddFooter>&amp;R&amp;8&amp;P</oddFooter>
  </headerFooter>
  <rowBreaks count="2" manualBreakCount="2">
    <brk id="32" max="20" man="1"/>
    <brk id="66" max="2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codeName="Hoja13">
    <pageSetUpPr fitToPage="1"/>
  </sheetPr>
  <dimension ref="A1:S202"/>
  <sheetViews>
    <sheetView showGridLines="0" view="pageBreakPreview" zoomScaleNormal="75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1" spans="1:19" ht="12" customHeight="1" x14ac:dyDescent="0.25"/>
    <row r="2" spans="1:19" ht="12" customHeight="1" x14ac:dyDescent="0.25">
      <c r="A2" s="649" t="s">
        <v>60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</row>
    <row r="3" spans="1:19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</row>
    <row r="4" spans="1:19" ht="12" customHeight="1" x14ac:dyDescent="0.25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</row>
    <row r="5" spans="1:19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</row>
    <row r="6" spans="1:19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</row>
    <row r="7" spans="1:19" ht="12" customHeight="1" x14ac:dyDescent="0.25">
      <c r="A7" s="648" t="s">
        <v>38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</row>
    <row r="8" spans="1:19" ht="12" customHeight="1" x14ac:dyDescent="0.25">
      <c r="A8" s="648"/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</row>
    <row r="9" spans="1:19" ht="12" customHeight="1" x14ac:dyDescent="0.25">
      <c r="A9" s="648" t="s">
        <v>8</v>
      </c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</row>
    <row r="10" spans="1:19" ht="12" customHeight="1" thickBot="1" x14ac:dyDescent="0.3">
      <c r="A10" s="653"/>
      <c r="B10" s="653"/>
      <c r="C10" s="653"/>
      <c r="D10" s="653"/>
      <c r="E10" s="653"/>
      <c r="F10" s="653"/>
      <c r="G10" s="653"/>
      <c r="H10" s="653"/>
      <c r="I10" s="653"/>
      <c r="J10" s="653"/>
      <c r="K10" s="653"/>
      <c r="L10" s="653"/>
      <c r="M10" s="653"/>
      <c r="N10" s="653"/>
      <c r="O10" s="653"/>
      <c r="P10" s="653"/>
      <c r="Q10" s="653"/>
      <c r="R10" s="653"/>
      <c r="S10" s="653"/>
    </row>
    <row r="11" spans="1:19" s="23" customFormat="1" ht="11.15" customHeight="1" x14ac:dyDescent="0.3">
      <c r="A11" s="654" t="s">
        <v>39</v>
      </c>
      <c r="B11" s="655"/>
      <c r="C11" s="655"/>
      <c r="D11" s="655"/>
      <c r="E11" s="656" t="s">
        <v>61</v>
      </c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7"/>
      <c r="S11" s="27"/>
    </row>
    <row r="12" spans="1:19" s="23" customFormat="1" ht="11.15" customHeight="1" x14ac:dyDescent="0.3">
      <c r="A12" s="661" t="s">
        <v>42</v>
      </c>
      <c r="B12" s="662"/>
      <c r="C12" s="662"/>
      <c r="D12" s="662"/>
      <c r="E12" s="667" t="s">
        <v>44</v>
      </c>
      <c r="F12" s="668"/>
      <c r="G12" s="670" t="s">
        <v>45</v>
      </c>
      <c r="H12" s="670"/>
      <c r="I12" s="667" t="s">
        <v>46</v>
      </c>
      <c r="J12" s="668"/>
      <c r="K12" s="670" t="s">
        <v>47</v>
      </c>
      <c r="L12" s="671"/>
      <c r="M12" s="667" t="s">
        <v>48</v>
      </c>
      <c r="N12" s="668"/>
      <c r="O12" s="669" t="s">
        <v>49</v>
      </c>
      <c r="P12" s="670"/>
      <c r="Q12" s="667" t="s">
        <v>50</v>
      </c>
      <c r="R12" s="668"/>
      <c r="S12" s="391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55" t="s">
        <v>51</v>
      </c>
      <c r="F13" s="456" t="s">
        <v>52</v>
      </c>
      <c r="G13" s="394" t="s">
        <v>51</v>
      </c>
      <c r="H13" s="395" t="s">
        <v>52</v>
      </c>
      <c r="I13" s="455" t="s">
        <v>51</v>
      </c>
      <c r="J13" s="456" t="s">
        <v>52</v>
      </c>
      <c r="K13" s="394" t="s">
        <v>51</v>
      </c>
      <c r="L13" s="394" t="s">
        <v>52</v>
      </c>
      <c r="M13" s="455" t="s">
        <v>51</v>
      </c>
      <c r="N13" s="456" t="s">
        <v>52</v>
      </c>
      <c r="O13" s="394" t="s">
        <v>51</v>
      </c>
      <c r="P13" s="395" t="s">
        <v>52</v>
      </c>
      <c r="Q13" s="455" t="s">
        <v>51</v>
      </c>
      <c r="R13" s="456" t="s">
        <v>52</v>
      </c>
      <c r="S13" s="32"/>
    </row>
    <row r="14" spans="1:19" ht="11.15" customHeight="1" x14ac:dyDescent="0.25">
      <c r="A14" s="33" t="s">
        <v>53</v>
      </c>
      <c r="B14" s="24">
        <v>0</v>
      </c>
      <c r="C14" s="34" t="s">
        <v>54</v>
      </c>
      <c r="D14" s="24"/>
      <c r="E14" s="308">
        <v>0</v>
      </c>
      <c r="F14" s="309">
        <v>0</v>
      </c>
      <c r="G14" s="193">
        <v>0</v>
      </c>
      <c r="H14" s="226">
        <v>0</v>
      </c>
      <c r="I14" s="308">
        <v>0</v>
      </c>
      <c r="J14" s="309">
        <v>0</v>
      </c>
      <c r="K14" s="193">
        <v>0</v>
      </c>
      <c r="L14" s="193">
        <v>0</v>
      </c>
      <c r="M14" s="308">
        <v>0</v>
      </c>
      <c r="N14" s="309">
        <v>0</v>
      </c>
      <c r="O14" s="193">
        <v>0</v>
      </c>
      <c r="P14" s="226">
        <v>0</v>
      </c>
      <c r="Q14" s="308">
        <v>1</v>
      </c>
      <c r="R14" s="309">
        <v>0</v>
      </c>
      <c r="S14" s="191">
        <v>1</v>
      </c>
    </row>
    <row r="15" spans="1:19" ht="10" customHeight="1" x14ac:dyDescent="0.25">
      <c r="A15" s="37"/>
      <c r="B15" s="38">
        <v>1</v>
      </c>
      <c r="C15" s="38"/>
      <c r="D15" s="38"/>
      <c r="E15" s="310">
        <v>0</v>
      </c>
      <c r="F15" s="311">
        <v>0</v>
      </c>
      <c r="G15" s="189">
        <v>1</v>
      </c>
      <c r="H15" s="227">
        <v>1</v>
      </c>
      <c r="I15" s="310">
        <v>0</v>
      </c>
      <c r="J15" s="311">
        <v>0</v>
      </c>
      <c r="K15" s="189">
        <v>0</v>
      </c>
      <c r="L15" s="189">
        <v>0</v>
      </c>
      <c r="M15" s="310">
        <v>0</v>
      </c>
      <c r="N15" s="311">
        <v>0</v>
      </c>
      <c r="O15" s="189">
        <v>0</v>
      </c>
      <c r="P15" s="227">
        <v>0</v>
      </c>
      <c r="Q15" s="310">
        <v>0</v>
      </c>
      <c r="R15" s="311">
        <v>0</v>
      </c>
      <c r="S15" s="187">
        <v>2</v>
      </c>
    </row>
    <row r="16" spans="1:19" ht="11.15" customHeight="1" x14ac:dyDescent="0.25">
      <c r="A16" s="40"/>
      <c r="B16" s="24">
        <v>2</v>
      </c>
      <c r="C16" s="24"/>
      <c r="D16" s="24"/>
      <c r="E16" s="308">
        <v>0</v>
      </c>
      <c r="F16" s="309">
        <v>1</v>
      </c>
      <c r="G16" s="193">
        <v>0</v>
      </c>
      <c r="H16" s="226">
        <v>0</v>
      </c>
      <c r="I16" s="308">
        <v>0</v>
      </c>
      <c r="J16" s="309">
        <v>0</v>
      </c>
      <c r="K16" s="193">
        <v>0</v>
      </c>
      <c r="L16" s="193">
        <v>0</v>
      </c>
      <c r="M16" s="308">
        <v>0</v>
      </c>
      <c r="N16" s="309">
        <v>0</v>
      </c>
      <c r="O16" s="193">
        <v>0</v>
      </c>
      <c r="P16" s="226">
        <v>0</v>
      </c>
      <c r="Q16" s="308">
        <v>0</v>
      </c>
      <c r="R16" s="309">
        <v>0</v>
      </c>
      <c r="S16" s="191">
        <v>1</v>
      </c>
    </row>
    <row r="17" spans="1:19" ht="11.15" customHeight="1" x14ac:dyDescent="0.25">
      <c r="A17" s="37"/>
      <c r="B17" s="38">
        <v>3</v>
      </c>
      <c r="C17" s="38"/>
      <c r="D17" s="38"/>
      <c r="E17" s="310">
        <v>0</v>
      </c>
      <c r="F17" s="311">
        <v>0</v>
      </c>
      <c r="G17" s="189">
        <v>0</v>
      </c>
      <c r="H17" s="227">
        <v>0</v>
      </c>
      <c r="I17" s="310">
        <v>0</v>
      </c>
      <c r="J17" s="311">
        <v>0</v>
      </c>
      <c r="K17" s="189">
        <v>0</v>
      </c>
      <c r="L17" s="189">
        <v>0</v>
      </c>
      <c r="M17" s="310">
        <v>0</v>
      </c>
      <c r="N17" s="311">
        <v>0</v>
      </c>
      <c r="O17" s="189">
        <v>0</v>
      </c>
      <c r="P17" s="227">
        <v>0</v>
      </c>
      <c r="Q17" s="310">
        <v>0</v>
      </c>
      <c r="R17" s="311">
        <v>0</v>
      </c>
      <c r="S17" s="187">
        <v>0</v>
      </c>
    </row>
    <row r="18" spans="1:19" ht="11.15" customHeight="1" x14ac:dyDescent="0.25">
      <c r="A18" s="40"/>
      <c r="B18" s="24">
        <v>4</v>
      </c>
      <c r="C18" s="24"/>
      <c r="D18" s="24"/>
      <c r="E18" s="308">
        <v>0</v>
      </c>
      <c r="F18" s="309">
        <v>0</v>
      </c>
      <c r="G18" s="193">
        <v>0</v>
      </c>
      <c r="H18" s="226">
        <v>0</v>
      </c>
      <c r="I18" s="308">
        <v>0</v>
      </c>
      <c r="J18" s="309">
        <v>0</v>
      </c>
      <c r="K18" s="193">
        <v>0</v>
      </c>
      <c r="L18" s="193">
        <v>0</v>
      </c>
      <c r="M18" s="308">
        <v>0</v>
      </c>
      <c r="N18" s="309">
        <v>0</v>
      </c>
      <c r="O18" s="193">
        <v>0</v>
      </c>
      <c r="P18" s="226">
        <v>0</v>
      </c>
      <c r="Q18" s="308">
        <v>0</v>
      </c>
      <c r="R18" s="309">
        <v>0</v>
      </c>
      <c r="S18" s="191">
        <v>0</v>
      </c>
    </row>
    <row r="19" spans="1:19" ht="11.15" customHeight="1" x14ac:dyDescent="0.25">
      <c r="A19" s="37"/>
      <c r="B19" s="38">
        <v>5</v>
      </c>
      <c r="C19" s="38"/>
      <c r="D19" s="38"/>
      <c r="E19" s="310">
        <v>0</v>
      </c>
      <c r="F19" s="311">
        <v>0</v>
      </c>
      <c r="G19" s="189">
        <v>0</v>
      </c>
      <c r="H19" s="227">
        <v>0</v>
      </c>
      <c r="I19" s="310">
        <v>0</v>
      </c>
      <c r="J19" s="311">
        <v>0</v>
      </c>
      <c r="K19" s="189">
        <v>0</v>
      </c>
      <c r="L19" s="189">
        <v>1</v>
      </c>
      <c r="M19" s="310">
        <v>0</v>
      </c>
      <c r="N19" s="311">
        <v>0</v>
      </c>
      <c r="O19" s="189">
        <v>0</v>
      </c>
      <c r="P19" s="227">
        <v>0</v>
      </c>
      <c r="Q19" s="310">
        <v>0</v>
      </c>
      <c r="R19" s="311">
        <v>0</v>
      </c>
      <c r="S19" s="187">
        <v>1</v>
      </c>
    </row>
    <row r="20" spans="1:19" ht="11.15" customHeight="1" x14ac:dyDescent="0.25">
      <c r="A20" s="40"/>
      <c r="B20" s="24">
        <v>6</v>
      </c>
      <c r="C20" s="24"/>
      <c r="D20" s="24"/>
      <c r="E20" s="308">
        <v>0</v>
      </c>
      <c r="F20" s="309">
        <v>0</v>
      </c>
      <c r="G20" s="193">
        <v>0</v>
      </c>
      <c r="H20" s="226">
        <v>0</v>
      </c>
      <c r="I20" s="308">
        <v>0</v>
      </c>
      <c r="J20" s="309">
        <v>0</v>
      </c>
      <c r="K20" s="193">
        <v>0</v>
      </c>
      <c r="L20" s="193">
        <v>0</v>
      </c>
      <c r="M20" s="308">
        <v>0</v>
      </c>
      <c r="N20" s="309">
        <v>0</v>
      </c>
      <c r="O20" s="193">
        <v>0</v>
      </c>
      <c r="P20" s="226">
        <v>0</v>
      </c>
      <c r="Q20" s="308">
        <v>0</v>
      </c>
      <c r="R20" s="309">
        <v>0</v>
      </c>
      <c r="S20" s="191">
        <v>0</v>
      </c>
    </row>
    <row r="21" spans="1:19" ht="11.15" customHeight="1" x14ac:dyDescent="0.25">
      <c r="A21" s="37"/>
      <c r="B21" s="38">
        <v>7</v>
      </c>
      <c r="C21" s="38"/>
      <c r="D21" s="38"/>
      <c r="E21" s="310">
        <v>0</v>
      </c>
      <c r="F21" s="311">
        <v>0</v>
      </c>
      <c r="G21" s="189">
        <v>1</v>
      </c>
      <c r="H21" s="227">
        <v>1</v>
      </c>
      <c r="I21" s="310">
        <v>0</v>
      </c>
      <c r="J21" s="311">
        <v>1</v>
      </c>
      <c r="K21" s="189">
        <v>0</v>
      </c>
      <c r="L21" s="189">
        <v>0</v>
      </c>
      <c r="M21" s="310">
        <v>0</v>
      </c>
      <c r="N21" s="311">
        <v>0</v>
      </c>
      <c r="O21" s="189">
        <v>0</v>
      </c>
      <c r="P21" s="227">
        <v>0</v>
      </c>
      <c r="Q21" s="310">
        <v>0</v>
      </c>
      <c r="R21" s="311">
        <v>0</v>
      </c>
      <c r="S21" s="187">
        <v>3</v>
      </c>
    </row>
    <row r="22" spans="1:19" ht="11.15" customHeight="1" x14ac:dyDescent="0.25">
      <c r="A22" s="40"/>
      <c r="B22" s="24">
        <v>8</v>
      </c>
      <c r="C22" s="24"/>
      <c r="D22" s="24"/>
      <c r="E22" s="308">
        <v>0</v>
      </c>
      <c r="F22" s="309">
        <v>0</v>
      </c>
      <c r="G22" s="193">
        <v>0</v>
      </c>
      <c r="H22" s="226">
        <v>0</v>
      </c>
      <c r="I22" s="308">
        <v>0</v>
      </c>
      <c r="J22" s="309">
        <v>0</v>
      </c>
      <c r="K22" s="193">
        <v>0</v>
      </c>
      <c r="L22" s="193">
        <v>0</v>
      </c>
      <c r="M22" s="308">
        <v>0</v>
      </c>
      <c r="N22" s="309">
        <v>0</v>
      </c>
      <c r="O22" s="193">
        <v>0</v>
      </c>
      <c r="P22" s="226">
        <v>0</v>
      </c>
      <c r="Q22" s="308">
        <v>1</v>
      </c>
      <c r="R22" s="309">
        <v>0</v>
      </c>
      <c r="S22" s="191">
        <v>1</v>
      </c>
    </row>
    <row r="23" spans="1:19" ht="11.15" customHeight="1" x14ac:dyDescent="0.25">
      <c r="A23" s="37"/>
      <c r="B23" s="38">
        <v>9</v>
      </c>
      <c r="C23" s="38"/>
      <c r="D23" s="38"/>
      <c r="E23" s="310">
        <v>0</v>
      </c>
      <c r="F23" s="311">
        <v>0</v>
      </c>
      <c r="G23" s="189">
        <v>0</v>
      </c>
      <c r="H23" s="227">
        <v>0</v>
      </c>
      <c r="I23" s="310">
        <v>0</v>
      </c>
      <c r="J23" s="311">
        <v>0</v>
      </c>
      <c r="K23" s="189">
        <v>0</v>
      </c>
      <c r="L23" s="189">
        <v>0</v>
      </c>
      <c r="M23" s="310">
        <v>0</v>
      </c>
      <c r="N23" s="311">
        <v>0</v>
      </c>
      <c r="O23" s="189">
        <v>0</v>
      </c>
      <c r="P23" s="227">
        <v>0</v>
      </c>
      <c r="Q23" s="310">
        <v>1</v>
      </c>
      <c r="R23" s="311">
        <v>0</v>
      </c>
      <c r="S23" s="187">
        <v>1</v>
      </c>
    </row>
    <row r="24" spans="1:19" ht="11.15" customHeight="1" x14ac:dyDescent="0.25">
      <c r="A24" s="40"/>
      <c r="B24" s="24">
        <v>10</v>
      </c>
      <c r="C24" s="24"/>
      <c r="D24" s="24"/>
      <c r="E24" s="308">
        <v>0</v>
      </c>
      <c r="F24" s="309">
        <v>0</v>
      </c>
      <c r="G24" s="193">
        <v>0</v>
      </c>
      <c r="H24" s="226">
        <v>0</v>
      </c>
      <c r="I24" s="308">
        <v>0</v>
      </c>
      <c r="J24" s="309">
        <v>0</v>
      </c>
      <c r="K24" s="193">
        <v>0</v>
      </c>
      <c r="L24" s="193">
        <v>0</v>
      </c>
      <c r="M24" s="308">
        <v>0</v>
      </c>
      <c r="N24" s="309">
        <v>0</v>
      </c>
      <c r="O24" s="193">
        <v>0</v>
      </c>
      <c r="P24" s="226">
        <v>0</v>
      </c>
      <c r="Q24" s="308">
        <v>0</v>
      </c>
      <c r="R24" s="309">
        <v>0</v>
      </c>
      <c r="S24" s="191">
        <v>0</v>
      </c>
    </row>
    <row r="25" spans="1:19" ht="10" customHeight="1" x14ac:dyDescent="0.25">
      <c r="A25" s="37"/>
      <c r="B25" s="38">
        <v>11</v>
      </c>
      <c r="C25" s="38"/>
      <c r="D25" s="38"/>
      <c r="E25" s="310">
        <v>0</v>
      </c>
      <c r="F25" s="311">
        <v>0</v>
      </c>
      <c r="G25" s="189">
        <v>0</v>
      </c>
      <c r="H25" s="227">
        <v>0</v>
      </c>
      <c r="I25" s="310">
        <v>0</v>
      </c>
      <c r="J25" s="311">
        <v>0</v>
      </c>
      <c r="K25" s="189">
        <v>0</v>
      </c>
      <c r="L25" s="189">
        <v>0</v>
      </c>
      <c r="M25" s="310">
        <v>0</v>
      </c>
      <c r="N25" s="311">
        <v>0</v>
      </c>
      <c r="O25" s="189">
        <v>0</v>
      </c>
      <c r="P25" s="227">
        <v>0</v>
      </c>
      <c r="Q25" s="310">
        <v>0</v>
      </c>
      <c r="R25" s="311">
        <v>0</v>
      </c>
      <c r="S25" s="187">
        <v>0</v>
      </c>
    </row>
    <row r="26" spans="1:19" ht="10" customHeight="1" x14ac:dyDescent="0.25">
      <c r="A26" s="40"/>
      <c r="B26" s="24">
        <v>12</v>
      </c>
      <c r="C26" s="24"/>
      <c r="D26" s="24"/>
      <c r="E26" s="308">
        <v>0</v>
      </c>
      <c r="F26" s="309">
        <v>0</v>
      </c>
      <c r="G26" s="193">
        <v>0</v>
      </c>
      <c r="H26" s="226">
        <v>0</v>
      </c>
      <c r="I26" s="308">
        <v>0</v>
      </c>
      <c r="J26" s="309">
        <v>0</v>
      </c>
      <c r="K26" s="193">
        <v>0</v>
      </c>
      <c r="L26" s="193">
        <v>0</v>
      </c>
      <c r="M26" s="308">
        <v>0</v>
      </c>
      <c r="N26" s="309">
        <v>0</v>
      </c>
      <c r="O26" s="193">
        <v>0</v>
      </c>
      <c r="P26" s="226">
        <v>0</v>
      </c>
      <c r="Q26" s="308">
        <v>0</v>
      </c>
      <c r="R26" s="309">
        <v>0</v>
      </c>
      <c r="S26" s="191">
        <v>0</v>
      </c>
    </row>
    <row r="27" spans="1:19" ht="10" customHeight="1" x14ac:dyDescent="0.25">
      <c r="A27" s="37"/>
      <c r="B27" s="38">
        <v>13</v>
      </c>
      <c r="C27" s="38"/>
      <c r="D27" s="38"/>
      <c r="E27" s="310">
        <v>0</v>
      </c>
      <c r="F27" s="311">
        <v>0</v>
      </c>
      <c r="G27" s="189">
        <v>0</v>
      </c>
      <c r="H27" s="227">
        <v>1</v>
      </c>
      <c r="I27" s="310">
        <v>0</v>
      </c>
      <c r="J27" s="311">
        <v>0</v>
      </c>
      <c r="K27" s="189">
        <v>0</v>
      </c>
      <c r="L27" s="189">
        <v>0</v>
      </c>
      <c r="M27" s="310">
        <v>0</v>
      </c>
      <c r="N27" s="311">
        <v>0</v>
      </c>
      <c r="O27" s="189">
        <v>0</v>
      </c>
      <c r="P27" s="227">
        <v>0</v>
      </c>
      <c r="Q27" s="310">
        <v>0</v>
      </c>
      <c r="R27" s="311">
        <v>1</v>
      </c>
      <c r="S27" s="187">
        <v>2</v>
      </c>
    </row>
    <row r="28" spans="1:19" ht="10" customHeight="1" x14ac:dyDescent="0.25">
      <c r="A28" s="40"/>
      <c r="B28" s="24">
        <v>14</v>
      </c>
      <c r="C28" s="24"/>
      <c r="D28" s="24"/>
      <c r="E28" s="308">
        <v>0</v>
      </c>
      <c r="F28" s="309">
        <v>0</v>
      </c>
      <c r="G28" s="193">
        <v>0</v>
      </c>
      <c r="H28" s="226">
        <v>0</v>
      </c>
      <c r="I28" s="308">
        <v>0</v>
      </c>
      <c r="J28" s="309">
        <v>0</v>
      </c>
      <c r="K28" s="193">
        <v>0</v>
      </c>
      <c r="L28" s="193">
        <v>0</v>
      </c>
      <c r="M28" s="308">
        <v>0</v>
      </c>
      <c r="N28" s="309">
        <v>0</v>
      </c>
      <c r="O28" s="193">
        <v>0</v>
      </c>
      <c r="P28" s="226">
        <v>0</v>
      </c>
      <c r="Q28" s="308">
        <v>0</v>
      </c>
      <c r="R28" s="309">
        <v>0</v>
      </c>
      <c r="S28" s="191">
        <v>0</v>
      </c>
    </row>
    <row r="29" spans="1:19" ht="10" customHeight="1" x14ac:dyDescent="0.25">
      <c r="A29" s="37"/>
      <c r="B29" s="38">
        <v>15</v>
      </c>
      <c r="C29" s="38"/>
      <c r="D29" s="38"/>
      <c r="E29" s="310">
        <v>0</v>
      </c>
      <c r="F29" s="311">
        <v>0</v>
      </c>
      <c r="G29" s="189">
        <v>0</v>
      </c>
      <c r="H29" s="227">
        <v>0</v>
      </c>
      <c r="I29" s="310">
        <v>0</v>
      </c>
      <c r="J29" s="311">
        <v>0</v>
      </c>
      <c r="K29" s="189">
        <v>0</v>
      </c>
      <c r="L29" s="189">
        <v>0</v>
      </c>
      <c r="M29" s="310">
        <v>0</v>
      </c>
      <c r="N29" s="311">
        <v>0</v>
      </c>
      <c r="O29" s="189">
        <v>0</v>
      </c>
      <c r="P29" s="227">
        <v>0</v>
      </c>
      <c r="Q29" s="310">
        <v>0</v>
      </c>
      <c r="R29" s="311">
        <v>0</v>
      </c>
      <c r="S29" s="187">
        <v>0</v>
      </c>
    </row>
    <row r="30" spans="1:19" ht="10" customHeight="1" x14ac:dyDescent="0.25">
      <c r="A30" s="40"/>
      <c r="B30" s="24">
        <v>16</v>
      </c>
      <c r="C30" s="24"/>
      <c r="D30" s="24"/>
      <c r="E30" s="308">
        <v>0</v>
      </c>
      <c r="F30" s="309">
        <v>0</v>
      </c>
      <c r="G30" s="193">
        <v>0</v>
      </c>
      <c r="H30" s="226">
        <v>0</v>
      </c>
      <c r="I30" s="308">
        <v>0</v>
      </c>
      <c r="J30" s="309">
        <v>0</v>
      </c>
      <c r="K30" s="193">
        <v>0</v>
      </c>
      <c r="L30" s="193">
        <v>0</v>
      </c>
      <c r="M30" s="308">
        <v>0</v>
      </c>
      <c r="N30" s="309">
        <v>0</v>
      </c>
      <c r="O30" s="193">
        <v>0</v>
      </c>
      <c r="P30" s="226">
        <v>0</v>
      </c>
      <c r="Q30" s="308">
        <v>0</v>
      </c>
      <c r="R30" s="309">
        <v>0</v>
      </c>
      <c r="S30" s="191">
        <v>0</v>
      </c>
    </row>
    <row r="31" spans="1:19" ht="10" customHeight="1" x14ac:dyDescent="0.25">
      <c r="A31" s="37"/>
      <c r="B31" s="38">
        <v>17</v>
      </c>
      <c r="C31" s="38"/>
      <c r="D31" s="38"/>
      <c r="E31" s="310">
        <v>1</v>
      </c>
      <c r="F31" s="311">
        <v>0</v>
      </c>
      <c r="G31" s="189">
        <v>0</v>
      </c>
      <c r="H31" s="227">
        <v>0</v>
      </c>
      <c r="I31" s="310">
        <v>1</v>
      </c>
      <c r="J31" s="311">
        <v>0</v>
      </c>
      <c r="K31" s="189">
        <v>0</v>
      </c>
      <c r="L31" s="189">
        <v>0</v>
      </c>
      <c r="M31" s="310">
        <v>0</v>
      </c>
      <c r="N31" s="311">
        <v>0</v>
      </c>
      <c r="O31" s="189">
        <v>0</v>
      </c>
      <c r="P31" s="227">
        <v>0</v>
      </c>
      <c r="Q31" s="310">
        <v>0</v>
      </c>
      <c r="R31" s="311">
        <v>1</v>
      </c>
      <c r="S31" s="187">
        <v>3</v>
      </c>
    </row>
    <row r="32" spans="1:19" ht="10" customHeight="1" x14ac:dyDescent="0.25">
      <c r="A32" s="40"/>
      <c r="B32" s="24">
        <v>18</v>
      </c>
      <c r="C32" s="24"/>
      <c r="D32" s="24"/>
      <c r="E32" s="308">
        <v>9</v>
      </c>
      <c r="F32" s="309">
        <v>3</v>
      </c>
      <c r="G32" s="193">
        <v>1</v>
      </c>
      <c r="H32" s="226">
        <v>1</v>
      </c>
      <c r="I32" s="308">
        <v>0</v>
      </c>
      <c r="J32" s="309">
        <v>1</v>
      </c>
      <c r="K32" s="193">
        <v>0</v>
      </c>
      <c r="L32" s="193">
        <v>0</v>
      </c>
      <c r="M32" s="308">
        <v>0</v>
      </c>
      <c r="N32" s="309">
        <v>0</v>
      </c>
      <c r="O32" s="193">
        <v>0</v>
      </c>
      <c r="P32" s="226">
        <v>0</v>
      </c>
      <c r="Q32" s="308">
        <v>1</v>
      </c>
      <c r="R32" s="309">
        <v>1</v>
      </c>
      <c r="S32" s="191">
        <v>17</v>
      </c>
    </row>
    <row r="33" spans="1:19" ht="10" customHeight="1" x14ac:dyDescent="0.25">
      <c r="A33" s="37"/>
      <c r="B33" s="38">
        <v>19</v>
      </c>
      <c r="C33" s="38"/>
      <c r="D33" s="38"/>
      <c r="E33" s="310">
        <v>5</v>
      </c>
      <c r="F33" s="311">
        <v>0</v>
      </c>
      <c r="G33" s="189">
        <v>6</v>
      </c>
      <c r="H33" s="227">
        <v>2</v>
      </c>
      <c r="I33" s="310">
        <v>2</v>
      </c>
      <c r="J33" s="311">
        <v>0</v>
      </c>
      <c r="K33" s="189">
        <v>0</v>
      </c>
      <c r="L33" s="189">
        <v>0</v>
      </c>
      <c r="M33" s="310">
        <v>0</v>
      </c>
      <c r="N33" s="311">
        <v>0</v>
      </c>
      <c r="O33" s="189">
        <v>0</v>
      </c>
      <c r="P33" s="227">
        <v>0</v>
      </c>
      <c r="Q33" s="310">
        <v>1</v>
      </c>
      <c r="R33" s="311">
        <v>1</v>
      </c>
      <c r="S33" s="187">
        <v>17</v>
      </c>
    </row>
    <row r="34" spans="1:19" ht="10" customHeight="1" x14ac:dyDescent="0.25">
      <c r="A34" s="40"/>
      <c r="B34" s="24">
        <v>20</v>
      </c>
      <c r="C34" s="24"/>
      <c r="D34" s="24"/>
      <c r="E34" s="308">
        <v>5</v>
      </c>
      <c r="F34" s="309">
        <v>5</v>
      </c>
      <c r="G34" s="193">
        <v>5</v>
      </c>
      <c r="H34" s="226">
        <v>1</v>
      </c>
      <c r="I34" s="308">
        <v>0</v>
      </c>
      <c r="J34" s="309">
        <v>1</v>
      </c>
      <c r="K34" s="193">
        <v>0</v>
      </c>
      <c r="L34" s="193">
        <v>0</v>
      </c>
      <c r="M34" s="308">
        <v>0</v>
      </c>
      <c r="N34" s="309">
        <v>0</v>
      </c>
      <c r="O34" s="193">
        <v>0</v>
      </c>
      <c r="P34" s="226">
        <v>0</v>
      </c>
      <c r="Q34" s="308">
        <v>1</v>
      </c>
      <c r="R34" s="309">
        <v>0</v>
      </c>
      <c r="S34" s="191">
        <v>18</v>
      </c>
    </row>
    <row r="35" spans="1:19" ht="10" customHeight="1" x14ac:dyDescent="0.25">
      <c r="A35" s="37"/>
      <c r="B35" s="38">
        <v>21</v>
      </c>
      <c r="C35" s="38"/>
      <c r="D35" s="38"/>
      <c r="E35" s="310">
        <v>7</v>
      </c>
      <c r="F35" s="311">
        <v>3</v>
      </c>
      <c r="G35" s="189">
        <v>4</v>
      </c>
      <c r="H35" s="227">
        <v>1</v>
      </c>
      <c r="I35" s="310">
        <v>0</v>
      </c>
      <c r="J35" s="311">
        <v>3</v>
      </c>
      <c r="K35" s="189">
        <v>1</v>
      </c>
      <c r="L35" s="189">
        <v>0</v>
      </c>
      <c r="M35" s="310">
        <v>1</v>
      </c>
      <c r="N35" s="311">
        <v>0</v>
      </c>
      <c r="O35" s="189">
        <v>0</v>
      </c>
      <c r="P35" s="227">
        <v>0</v>
      </c>
      <c r="Q35" s="310">
        <v>8</v>
      </c>
      <c r="R35" s="311">
        <v>3</v>
      </c>
      <c r="S35" s="187">
        <v>31</v>
      </c>
    </row>
    <row r="36" spans="1:19" ht="10" customHeight="1" x14ac:dyDescent="0.25">
      <c r="A36" s="40"/>
      <c r="B36" s="24">
        <v>22</v>
      </c>
      <c r="C36" s="24"/>
      <c r="D36" s="24"/>
      <c r="E36" s="308">
        <v>14</v>
      </c>
      <c r="F36" s="309">
        <v>3</v>
      </c>
      <c r="G36" s="193">
        <v>19</v>
      </c>
      <c r="H36" s="226">
        <v>5</v>
      </c>
      <c r="I36" s="308">
        <v>5</v>
      </c>
      <c r="J36" s="309">
        <v>2</v>
      </c>
      <c r="K36" s="193">
        <v>1</v>
      </c>
      <c r="L36" s="193">
        <v>0</v>
      </c>
      <c r="M36" s="308">
        <v>1</v>
      </c>
      <c r="N36" s="309">
        <v>0</v>
      </c>
      <c r="O36" s="193">
        <v>3</v>
      </c>
      <c r="P36" s="226">
        <v>0</v>
      </c>
      <c r="Q36" s="308">
        <v>2</v>
      </c>
      <c r="R36" s="309">
        <v>1</v>
      </c>
      <c r="S36" s="191">
        <v>56</v>
      </c>
    </row>
    <row r="37" spans="1:19" ht="10" customHeight="1" x14ac:dyDescent="0.25">
      <c r="A37" s="37"/>
      <c r="B37" s="38">
        <v>23</v>
      </c>
      <c r="C37" s="38"/>
      <c r="D37" s="38"/>
      <c r="E37" s="310">
        <v>14</v>
      </c>
      <c r="F37" s="311">
        <v>5</v>
      </c>
      <c r="G37" s="189">
        <v>17</v>
      </c>
      <c r="H37" s="227">
        <v>5</v>
      </c>
      <c r="I37" s="310">
        <v>5</v>
      </c>
      <c r="J37" s="311">
        <v>2</v>
      </c>
      <c r="K37" s="189">
        <v>1</v>
      </c>
      <c r="L37" s="189">
        <v>0</v>
      </c>
      <c r="M37" s="310">
        <v>0</v>
      </c>
      <c r="N37" s="311">
        <v>0</v>
      </c>
      <c r="O37" s="189">
        <v>1</v>
      </c>
      <c r="P37" s="227">
        <v>1</v>
      </c>
      <c r="Q37" s="310">
        <v>7</v>
      </c>
      <c r="R37" s="311">
        <v>0</v>
      </c>
      <c r="S37" s="187">
        <v>58</v>
      </c>
    </row>
    <row r="38" spans="1:19" ht="10" customHeight="1" x14ac:dyDescent="0.25">
      <c r="A38" s="40"/>
      <c r="B38" s="24">
        <v>24</v>
      </c>
      <c r="C38" s="24"/>
      <c r="D38" s="24"/>
      <c r="E38" s="308">
        <v>15</v>
      </c>
      <c r="F38" s="309">
        <v>5</v>
      </c>
      <c r="G38" s="193">
        <v>18</v>
      </c>
      <c r="H38" s="226">
        <v>2</v>
      </c>
      <c r="I38" s="308">
        <v>7</v>
      </c>
      <c r="J38" s="309">
        <v>2</v>
      </c>
      <c r="K38" s="193">
        <v>0</v>
      </c>
      <c r="L38" s="193">
        <v>0</v>
      </c>
      <c r="M38" s="308">
        <v>1</v>
      </c>
      <c r="N38" s="309">
        <v>1</v>
      </c>
      <c r="O38" s="193">
        <v>1</v>
      </c>
      <c r="P38" s="226">
        <v>1</v>
      </c>
      <c r="Q38" s="308">
        <v>8</v>
      </c>
      <c r="R38" s="309">
        <v>0</v>
      </c>
      <c r="S38" s="191">
        <v>61</v>
      </c>
    </row>
    <row r="39" spans="1:19" ht="10" customHeight="1" x14ac:dyDescent="0.25">
      <c r="A39" s="37"/>
      <c r="B39" s="38">
        <v>25</v>
      </c>
      <c r="C39" s="38"/>
      <c r="D39" s="38"/>
      <c r="E39" s="310">
        <v>25</v>
      </c>
      <c r="F39" s="311">
        <v>10</v>
      </c>
      <c r="G39" s="189">
        <v>22</v>
      </c>
      <c r="H39" s="227">
        <v>10</v>
      </c>
      <c r="I39" s="310">
        <v>2</v>
      </c>
      <c r="J39" s="311">
        <v>1</v>
      </c>
      <c r="K39" s="189">
        <v>2</v>
      </c>
      <c r="L39" s="189">
        <v>3</v>
      </c>
      <c r="M39" s="310">
        <v>1</v>
      </c>
      <c r="N39" s="311">
        <v>0</v>
      </c>
      <c r="O39" s="189">
        <v>2</v>
      </c>
      <c r="P39" s="227">
        <v>1</v>
      </c>
      <c r="Q39" s="310">
        <v>6</v>
      </c>
      <c r="R39" s="311">
        <v>5</v>
      </c>
      <c r="S39" s="187">
        <v>90</v>
      </c>
    </row>
    <row r="40" spans="1:19" ht="10" customHeight="1" x14ac:dyDescent="0.25">
      <c r="A40" s="40"/>
      <c r="B40" s="24">
        <v>26</v>
      </c>
      <c r="C40" s="24"/>
      <c r="D40" s="24"/>
      <c r="E40" s="308">
        <v>13</v>
      </c>
      <c r="F40" s="309">
        <v>5</v>
      </c>
      <c r="G40" s="193">
        <v>19</v>
      </c>
      <c r="H40" s="226">
        <v>5</v>
      </c>
      <c r="I40" s="308">
        <v>5</v>
      </c>
      <c r="J40" s="309">
        <v>2</v>
      </c>
      <c r="K40" s="193">
        <v>4</v>
      </c>
      <c r="L40" s="193">
        <v>0</v>
      </c>
      <c r="M40" s="308">
        <v>1</v>
      </c>
      <c r="N40" s="309">
        <v>1</v>
      </c>
      <c r="O40" s="193">
        <v>1</v>
      </c>
      <c r="P40" s="226">
        <v>0</v>
      </c>
      <c r="Q40" s="308">
        <v>11</v>
      </c>
      <c r="R40" s="309">
        <v>2</v>
      </c>
      <c r="S40" s="191">
        <v>69</v>
      </c>
    </row>
    <row r="41" spans="1:19" ht="10" customHeight="1" x14ac:dyDescent="0.25">
      <c r="A41" s="37"/>
      <c r="B41" s="38">
        <v>27</v>
      </c>
      <c r="C41" s="38"/>
      <c r="D41" s="38"/>
      <c r="E41" s="310">
        <v>17</v>
      </c>
      <c r="F41" s="311">
        <v>2</v>
      </c>
      <c r="G41" s="189">
        <v>18</v>
      </c>
      <c r="H41" s="227">
        <v>10</v>
      </c>
      <c r="I41" s="310">
        <v>9</v>
      </c>
      <c r="J41" s="311">
        <v>4</v>
      </c>
      <c r="K41" s="189">
        <v>2</v>
      </c>
      <c r="L41" s="189">
        <v>1</v>
      </c>
      <c r="M41" s="310">
        <v>6</v>
      </c>
      <c r="N41" s="311">
        <v>2</v>
      </c>
      <c r="O41" s="189">
        <v>2</v>
      </c>
      <c r="P41" s="227">
        <v>1</v>
      </c>
      <c r="Q41" s="310">
        <v>9</v>
      </c>
      <c r="R41" s="311">
        <v>5</v>
      </c>
      <c r="S41" s="187">
        <v>88</v>
      </c>
    </row>
    <row r="42" spans="1:19" ht="10" customHeight="1" x14ac:dyDescent="0.25">
      <c r="A42" s="40"/>
      <c r="B42" s="24">
        <v>28</v>
      </c>
      <c r="C42" s="24"/>
      <c r="D42" s="24"/>
      <c r="E42" s="308">
        <v>18</v>
      </c>
      <c r="F42" s="309">
        <v>4</v>
      </c>
      <c r="G42" s="193">
        <v>28</v>
      </c>
      <c r="H42" s="226">
        <v>4</v>
      </c>
      <c r="I42" s="308">
        <v>4</v>
      </c>
      <c r="J42" s="309">
        <v>6</v>
      </c>
      <c r="K42" s="193">
        <v>6</v>
      </c>
      <c r="L42" s="193">
        <v>3</v>
      </c>
      <c r="M42" s="308">
        <v>5</v>
      </c>
      <c r="N42" s="309">
        <v>1</v>
      </c>
      <c r="O42" s="193">
        <v>5</v>
      </c>
      <c r="P42" s="226">
        <v>1</v>
      </c>
      <c r="Q42" s="308">
        <v>16</v>
      </c>
      <c r="R42" s="309">
        <v>5</v>
      </c>
      <c r="S42" s="191">
        <v>106</v>
      </c>
    </row>
    <row r="43" spans="1:19" ht="10" customHeight="1" x14ac:dyDescent="0.25">
      <c r="A43" s="37"/>
      <c r="B43" s="38">
        <v>29</v>
      </c>
      <c r="C43" s="38"/>
      <c r="D43" s="38"/>
      <c r="E43" s="310">
        <v>17</v>
      </c>
      <c r="F43" s="311">
        <v>7</v>
      </c>
      <c r="G43" s="189">
        <v>34</v>
      </c>
      <c r="H43" s="227">
        <v>9</v>
      </c>
      <c r="I43" s="310">
        <v>5</v>
      </c>
      <c r="J43" s="311">
        <v>3</v>
      </c>
      <c r="K43" s="189">
        <v>5</v>
      </c>
      <c r="L43" s="189">
        <v>6</v>
      </c>
      <c r="M43" s="310">
        <v>4</v>
      </c>
      <c r="N43" s="311">
        <v>1</v>
      </c>
      <c r="O43" s="189">
        <v>2</v>
      </c>
      <c r="P43" s="227">
        <v>1</v>
      </c>
      <c r="Q43" s="310">
        <v>16</v>
      </c>
      <c r="R43" s="311">
        <v>3</v>
      </c>
      <c r="S43" s="187">
        <v>113</v>
      </c>
    </row>
    <row r="44" spans="1:19" ht="10" customHeight="1" x14ac:dyDescent="0.25">
      <c r="A44" s="40"/>
      <c r="B44" s="24">
        <v>30</v>
      </c>
      <c r="C44" s="24"/>
      <c r="D44" s="24"/>
      <c r="E44" s="308">
        <v>20</v>
      </c>
      <c r="F44" s="309">
        <v>4</v>
      </c>
      <c r="G44" s="193">
        <v>34</v>
      </c>
      <c r="H44" s="226">
        <v>3</v>
      </c>
      <c r="I44" s="308">
        <v>8</v>
      </c>
      <c r="J44" s="309">
        <v>5</v>
      </c>
      <c r="K44" s="193">
        <v>5</v>
      </c>
      <c r="L44" s="193">
        <v>2</v>
      </c>
      <c r="M44" s="308">
        <v>8</v>
      </c>
      <c r="N44" s="309">
        <v>5</v>
      </c>
      <c r="O44" s="193">
        <v>2</v>
      </c>
      <c r="P44" s="226">
        <v>3</v>
      </c>
      <c r="Q44" s="308">
        <v>23</v>
      </c>
      <c r="R44" s="309">
        <v>8</v>
      </c>
      <c r="S44" s="191">
        <v>130</v>
      </c>
    </row>
    <row r="45" spans="1:19" ht="10" customHeight="1" x14ac:dyDescent="0.25">
      <c r="A45" s="37"/>
      <c r="B45" s="38">
        <v>31</v>
      </c>
      <c r="C45" s="38"/>
      <c r="D45" s="38"/>
      <c r="E45" s="310">
        <v>19</v>
      </c>
      <c r="F45" s="311">
        <v>8</v>
      </c>
      <c r="G45" s="189">
        <v>27</v>
      </c>
      <c r="H45" s="227">
        <v>16</v>
      </c>
      <c r="I45" s="310">
        <v>9</v>
      </c>
      <c r="J45" s="311">
        <v>4</v>
      </c>
      <c r="K45" s="189">
        <v>6</v>
      </c>
      <c r="L45" s="189">
        <v>3</v>
      </c>
      <c r="M45" s="310">
        <v>3</v>
      </c>
      <c r="N45" s="311">
        <v>2</v>
      </c>
      <c r="O45" s="189">
        <v>3</v>
      </c>
      <c r="P45" s="227">
        <v>2</v>
      </c>
      <c r="Q45" s="310">
        <v>18</v>
      </c>
      <c r="R45" s="311">
        <v>5</v>
      </c>
      <c r="S45" s="187">
        <v>125</v>
      </c>
    </row>
    <row r="46" spans="1:19" ht="10" customHeight="1" x14ac:dyDescent="0.25">
      <c r="A46" s="40"/>
      <c r="B46" s="24">
        <v>32</v>
      </c>
      <c r="C46" s="24"/>
      <c r="D46" s="24"/>
      <c r="E46" s="308">
        <v>17</v>
      </c>
      <c r="F46" s="309">
        <v>8</v>
      </c>
      <c r="G46" s="193">
        <v>19</v>
      </c>
      <c r="H46" s="226">
        <v>13</v>
      </c>
      <c r="I46" s="308">
        <v>9</v>
      </c>
      <c r="J46" s="309">
        <v>6</v>
      </c>
      <c r="K46" s="193">
        <v>6</v>
      </c>
      <c r="L46" s="193">
        <v>2</v>
      </c>
      <c r="M46" s="308">
        <v>5</v>
      </c>
      <c r="N46" s="309">
        <v>4</v>
      </c>
      <c r="O46" s="193">
        <v>10</v>
      </c>
      <c r="P46" s="226">
        <v>1</v>
      </c>
      <c r="Q46" s="308">
        <v>22</v>
      </c>
      <c r="R46" s="309">
        <v>16</v>
      </c>
      <c r="S46" s="191">
        <v>138</v>
      </c>
    </row>
    <row r="47" spans="1:19" ht="10" customHeight="1" thickBot="1" x14ac:dyDescent="0.3">
      <c r="A47" s="41"/>
      <c r="B47" s="42">
        <v>33</v>
      </c>
      <c r="C47" s="42"/>
      <c r="D47" s="42"/>
      <c r="E47" s="314">
        <v>25</v>
      </c>
      <c r="F47" s="338">
        <v>8</v>
      </c>
      <c r="G47" s="233">
        <v>22</v>
      </c>
      <c r="H47" s="318">
        <v>9</v>
      </c>
      <c r="I47" s="314">
        <v>8</v>
      </c>
      <c r="J47" s="338">
        <v>3</v>
      </c>
      <c r="K47" s="233">
        <v>10</v>
      </c>
      <c r="L47" s="233">
        <v>2</v>
      </c>
      <c r="M47" s="314">
        <v>5</v>
      </c>
      <c r="N47" s="338">
        <v>2</v>
      </c>
      <c r="O47" s="233">
        <v>5</v>
      </c>
      <c r="P47" s="318">
        <v>7</v>
      </c>
      <c r="Q47" s="314">
        <v>17</v>
      </c>
      <c r="R47" s="338">
        <v>11</v>
      </c>
      <c r="S47" s="235">
        <v>134</v>
      </c>
    </row>
    <row r="48" spans="1:19" ht="10" customHeight="1" x14ac:dyDescent="0.25">
      <c r="A48" s="40"/>
      <c r="B48" s="24">
        <v>34</v>
      </c>
      <c r="C48" s="24"/>
      <c r="D48" s="24"/>
      <c r="E48" s="308">
        <v>18</v>
      </c>
      <c r="F48" s="309">
        <v>14</v>
      </c>
      <c r="G48" s="193">
        <v>41</v>
      </c>
      <c r="H48" s="226">
        <v>18</v>
      </c>
      <c r="I48" s="308">
        <v>7</v>
      </c>
      <c r="J48" s="309">
        <v>7</v>
      </c>
      <c r="K48" s="193">
        <v>5</v>
      </c>
      <c r="L48" s="193">
        <v>5</v>
      </c>
      <c r="M48" s="308">
        <v>2</v>
      </c>
      <c r="N48" s="309">
        <v>5</v>
      </c>
      <c r="O48" s="193">
        <v>0</v>
      </c>
      <c r="P48" s="226">
        <v>1</v>
      </c>
      <c r="Q48" s="308">
        <v>27</v>
      </c>
      <c r="R48" s="309">
        <v>7</v>
      </c>
      <c r="S48" s="191">
        <v>157</v>
      </c>
    </row>
    <row r="49" spans="1:19" ht="10" customHeight="1" x14ac:dyDescent="0.25">
      <c r="A49" s="37"/>
      <c r="B49" s="38">
        <v>35</v>
      </c>
      <c r="C49" s="38"/>
      <c r="D49" s="38"/>
      <c r="E49" s="310">
        <v>16</v>
      </c>
      <c r="F49" s="311">
        <v>6</v>
      </c>
      <c r="G49" s="189">
        <v>31</v>
      </c>
      <c r="H49" s="227">
        <v>7</v>
      </c>
      <c r="I49" s="310">
        <v>12</v>
      </c>
      <c r="J49" s="311">
        <v>9</v>
      </c>
      <c r="K49" s="189">
        <v>6</v>
      </c>
      <c r="L49" s="189">
        <v>0</v>
      </c>
      <c r="M49" s="310">
        <v>9</v>
      </c>
      <c r="N49" s="311">
        <v>4</v>
      </c>
      <c r="O49" s="189">
        <v>6</v>
      </c>
      <c r="P49" s="227">
        <v>2</v>
      </c>
      <c r="Q49" s="310">
        <v>25</v>
      </c>
      <c r="R49" s="311">
        <v>16</v>
      </c>
      <c r="S49" s="187">
        <v>149</v>
      </c>
    </row>
    <row r="50" spans="1:19" ht="10" customHeight="1" x14ac:dyDescent="0.25">
      <c r="A50" s="40"/>
      <c r="B50" s="24">
        <v>36</v>
      </c>
      <c r="C50" s="24"/>
      <c r="D50" s="24"/>
      <c r="E50" s="308">
        <v>16</v>
      </c>
      <c r="F50" s="309">
        <v>11</v>
      </c>
      <c r="G50" s="193">
        <v>37</v>
      </c>
      <c r="H50" s="226">
        <v>14</v>
      </c>
      <c r="I50" s="308">
        <v>6</v>
      </c>
      <c r="J50" s="309">
        <v>5</v>
      </c>
      <c r="K50" s="193">
        <v>5</v>
      </c>
      <c r="L50" s="193">
        <v>6</v>
      </c>
      <c r="M50" s="308">
        <v>6</v>
      </c>
      <c r="N50" s="309">
        <v>3</v>
      </c>
      <c r="O50" s="193">
        <v>4</v>
      </c>
      <c r="P50" s="226">
        <v>1</v>
      </c>
      <c r="Q50" s="308">
        <v>39</v>
      </c>
      <c r="R50" s="309">
        <v>15</v>
      </c>
      <c r="S50" s="191">
        <v>168</v>
      </c>
    </row>
    <row r="51" spans="1:19" ht="10" customHeight="1" x14ac:dyDescent="0.25">
      <c r="A51" s="37"/>
      <c r="B51" s="38">
        <v>37</v>
      </c>
      <c r="C51" s="38"/>
      <c r="D51" s="38"/>
      <c r="E51" s="310">
        <v>31</v>
      </c>
      <c r="F51" s="311">
        <v>8</v>
      </c>
      <c r="G51" s="189">
        <v>39</v>
      </c>
      <c r="H51" s="227">
        <v>20</v>
      </c>
      <c r="I51" s="310">
        <v>11</v>
      </c>
      <c r="J51" s="311">
        <v>4</v>
      </c>
      <c r="K51" s="189">
        <v>2</v>
      </c>
      <c r="L51" s="189">
        <v>4</v>
      </c>
      <c r="M51" s="310">
        <v>4</v>
      </c>
      <c r="N51" s="311">
        <v>4</v>
      </c>
      <c r="O51" s="189">
        <v>7</v>
      </c>
      <c r="P51" s="227">
        <v>5</v>
      </c>
      <c r="Q51" s="310">
        <v>33</v>
      </c>
      <c r="R51" s="311">
        <v>16</v>
      </c>
      <c r="S51" s="187">
        <v>188</v>
      </c>
    </row>
    <row r="52" spans="1:19" ht="10" customHeight="1" x14ac:dyDescent="0.25">
      <c r="A52" s="40"/>
      <c r="B52" s="24">
        <v>38</v>
      </c>
      <c r="C52" s="24"/>
      <c r="D52" s="24"/>
      <c r="E52" s="308">
        <v>22</v>
      </c>
      <c r="F52" s="309">
        <v>13</v>
      </c>
      <c r="G52" s="193">
        <v>36</v>
      </c>
      <c r="H52" s="226">
        <v>14</v>
      </c>
      <c r="I52" s="308">
        <v>9</v>
      </c>
      <c r="J52" s="309">
        <v>10</v>
      </c>
      <c r="K52" s="193">
        <v>7</v>
      </c>
      <c r="L52" s="193">
        <v>4</v>
      </c>
      <c r="M52" s="308">
        <v>4</v>
      </c>
      <c r="N52" s="309">
        <v>3</v>
      </c>
      <c r="O52" s="193">
        <v>6</v>
      </c>
      <c r="P52" s="226">
        <v>4</v>
      </c>
      <c r="Q52" s="308">
        <v>38</v>
      </c>
      <c r="R52" s="309">
        <v>25</v>
      </c>
      <c r="S52" s="191">
        <v>195</v>
      </c>
    </row>
    <row r="53" spans="1:19" ht="10" customHeight="1" x14ac:dyDescent="0.25">
      <c r="A53" s="37"/>
      <c r="B53" s="38">
        <v>39</v>
      </c>
      <c r="C53" s="38"/>
      <c r="D53" s="38"/>
      <c r="E53" s="310">
        <v>20</v>
      </c>
      <c r="F53" s="311">
        <v>8</v>
      </c>
      <c r="G53" s="189">
        <v>37</v>
      </c>
      <c r="H53" s="227">
        <v>24</v>
      </c>
      <c r="I53" s="310">
        <v>10</v>
      </c>
      <c r="J53" s="311">
        <v>9</v>
      </c>
      <c r="K53" s="189">
        <v>2</v>
      </c>
      <c r="L53" s="189">
        <v>4</v>
      </c>
      <c r="M53" s="310">
        <v>10</v>
      </c>
      <c r="N53" s="311">
        <v>8</v>
      </c>
      <c r="O53" s="189">
        <v>11</v>
      </c>
      <c r="P53" s="227">
        <v>4</v>
      </c>
      <c r="Q53" s="310">
        <v>40</v>
      </c>
      <c r="R53" s="311">
        <v>33</v>
      </c>
      <c r="S53" s="187">
        <v>220</v>
      </c>
    </row>
    <row r="54" spans="1:19" ht="10" customHeight="1" x14ac:dyDescent="0.25">
      <c r="A54" s="40"/>
      <c r="B54" s="24">
        <v>40</v>
      </c>
      <c r="C54" s="24"/>
      <c r="D54" s="24"/>
      <c r="E54" s="308">
        <v>33</v>
      </c>
      <c r="F54" s="309">
        <v>9</v>
      </c>
      <c r="G54" s="193">
        <v>36</v>
      </c>
      <c r="H54" s="226">
        <v>24</v>
      </c>
      <c r="I54" s="308">
        <v>19</v>
      </c>
      <c r="J54" s="309">
        <v>8</v>
      </c>
      <c r="K54" s="193">
        <v>12</v>
      </c>
      <c r="L54" s="193">
        <v>5</v>
      </c>
      <c r="M54" s="308">
        <v>10</v>
      </c>
      <c r="N54" s="309">
        <v>4</v>
      </c>
      <c r="O54" s="193">
        <v>8</v>
      </c>
      <c r="P54" s="226">
        <v>4</v>
      </c>
      <c r="Q54" s="308">
        <v>40</v>
      </c>
      <c r="R54" s="309">
        <v>25</v>
      </c>
      <c r="S54" s="191">
        <v>237</v>
      </c>
    </row>
    <row r="55" spans="1:19" ht="10" customHeight="1" x14ac:dyDescent="0.25">
      <c r="A55" s="37"/>
      <c r="B55" s="38">
        <v>41</v>
      </c>
      <c r="C55" s="38"/>
      <c r="D55" s="38"/>
      <c r="E55" s="310">
        <v>28</v>
      </c>
      <c r="F55" s="311">
        <v>12</v>
      </c>
      <c r="G55" s="189">
        <v>45</v>
      </c>
      <c r="H55" s="227">
        <v>15</v>
      </c>
      <c r="I55" s="310">
        <v>21</v>
      </c>
      <c r="J55" s="311">
        <v>9</v>
      </c>
      <c r="K55" s="189">
        <v>8</v>
      </c>
      <c r="L55" s="189">
        <v>3</v>
      </c>
      <c r="M55" s="310">
        <v>7</v>
      </c>
      <c r="N55" s="311">
        <v>2</v>
      </c>
      <c r="O55" s="189">
        <v>8</v>
      </c>
      <c r="P55" s="227">
        <v>4</v>
      </c>
      <c r="Q55" s="310">
        <v>68</v>
      </c>
      <c r="R55" s="311">
        <v>39</v>
      </c>
      <c r="S55" s="187">
        <v>269</v>
      </c>
    </row>
    <row r="56" spans="1:19" ht="10" customHeight="1" x14ac:dyDescent="0.25">
      <c r="A56" s="40"/>
      <c r="B56" s="24">
        <v>42</v>
      </c>
      <c r="C56" s="24"/>
      <c r="D56" s="24"/>
      <c r="E56" s="308">
        <v>26</v>
      </c>
      <c r="F56" s="309">
        <v>9</v>
      </c>
      <c r="G56" s="193">
        <v>47</v>
      </c>
      <c r="H56" s="226">
        <v>12</v>
      </c>
      <c r="I56" s="308">
        <v>14</v>
      </c>
      <c r="J56" s="309">
        <v>10</v>
      </c>
      <c r="K56" s="193">
        <v>14</v>
      </c>
      <c r="L56" s="193">
        <v>4</v>
      </c>
      <c r="M56" s="308">
        <v>11</v>
      </c>
      <c r="N56" s="309">
        <v>8</v>
      </c>
      <c r="O56" s="193">
        <v>11</v>
      </c>
      <c r="P56" s="226">
        <v>5</v>
      </c>
      <c r="Q56" s="308">
        <v>55</v>
      </c>
      <c r="R56" s="309">
        <v>38</v>
      </c>
      <c r="S56" s="191">
        <v>264</v>
      </c>
    </row>
    <row r="57" spans="1:19" ht="10" customHeight="1" x14ac:dyDescent="0.25">
      <c r="A57" s="37"/>
      <c r="B57" s="38">
        <v>43</v>
      </c>
      <c r="C57" s="38"/>
      <c r="D57" s="38"/>
      <c r="E57" s="310">
        <v>35</v>
      </c>
      <c r="F57" s="311">
        <v>14</v>
      </c>
      <c r="G57" s="189">
        <v>37</v>
      </c>
      <c r="H57" s="227">
        <v>24</v>
      </c>
      <c r="I57" s="310">
        <v>13</v>
      </c>
      <c r="J57" s="311">
        <v>11</v>
      </c>
      <c r="K57" s="189">
        <v>11</v>
      </c>
      <c r="L57" s="189">
        <v>7</v>
      </c>
      <c r="M57" s="310">
        <v>5</v>
      </c>
      <c r="N57" s="311">
        <v>9</v>
      </c>
      <c r="O57" s="189">
        <v>11</v>
      </c>
      <c r="P57" s="227">
        <v>7</v>
      </c>
      <c r="Q57" s="310">
        <v>71</v>
      </c>
      <c r="R57" s="311">
        <v>38</v>
      </c>
      <c r="S57" s="187">
        <v>293</v>
      </c>
    </row>
    <row r="58" spans="1:19" ht="10" customHeight="1" x14ac:dyDescent="0.25">
      <c r="A58" s="40"/>
      <c r="B58" s="24">
        <v>44</v>
      </c>
      <c r="C58" s="24"/>
      <c r="D58" s="24"/>
      <c r="E58" s="308">
        <v>30</v>
      </c>
      <c r="F58" s="309">
        <v>10</v>
      </c>
      <c r="G58" s="193">
        <v>45</v>
      </c>
      <c r="H58" s="226">
        <v>25</v>
      </c>
      <c r="I58" s="308">
        <v>16</v>
      </c>
      <c r="J58" s="309">
        <v>11</v>
      </c>
      <c r="K58" s="193">
        <v>13</v>
      </c>
      <c r="L58" s="193">
        <v>6</v>
      </c>
      <c r="M58" s="308">
        <v>8</v>
      </c>
      <c r="N58" s="309">
        <v>5</v>
      </c>
      <c r="O58" s="193">
        <v>7</v>
      </c>
      <c r="P58" s="226">
        <v>6</v>
      </c>
      <c r="Q58" s="308">
        <v>75</v>
      </c>
      <c r="R58" s="309">
        <v>59</v>
      </c>
      <c r="S58" s="191">
        <v>316</v>
      </c>
    </row>
    <row r="59" spans="1:19" ht="10" customHeight="1" x14ac:dyDescent="0.25">
      <c r="A59" s="37"/>
      <c r="B59" s="38">
        <v>45</v>
      </c>
      <c r="C59" s="38"/>
      <c r="D59" s="38"/>
      <c r="E59" s="310">
        <v>32</v>
      </c>
      <c r="F59" s="311">
        <v>17</v>
      </c>
      <c r="G59" s="189">
        <v>36</v>
      </c>
      <c r="H59" s="227">
        <v>32</v>
      </c>
      <c r="I59" s="310">
        <v>20</v>
      </c>
      <c r="J59" s="311">
        <v>7</v>
      </c>
      <c r="K59" s="189">
        <v>13</v>
      </c>
      <c r="L59" s="189">
        <v>2</v>
      </c>
      <c r="M59" s="310">
        <v>6</v>
      </c>
      <c r="N59" s="311">
        <v>2</v>
      </c>
      <c r="O59" s="189">
        <v>10</v>
      </c>
      <c r="P59" s="227">
        <v>8</v>
      </c>
      <c r="Q59" s="310">
        <v>99</v>
      </c>
      <c r="R59" s="311">
        <v>62</v>
      </c>
      <c r="S59" s="187">
        <v>346</v>
      </c>
    </row>
    <row r="60" spans="1:19" ht="10" customHeight="1" x14ac:dyDescent="0.25">
      <c r="A60" s="40"/>
      <c r="B60" s="24">
        <v>46</v>
      </c>
      <c r="C60" s="24"/>
      <c r="D60" s="24"/>
      <c r="E60" s="308">
        <v>34</v>
      </c>
      <c r="F60" s="309">
        <v>18</v>
      </c>
      <c r="G60" s="193">
        <v>49</v>
      </c>
      <c r="H60" s="226">
        <v>20</v>
      </c>
      <c r="I60" s="308">
        <v>20</v>
      </c>
      <c r="J60" s="309">
        <v>8</v>
      </c>
      <c r="K60" s="193">
        <v>9</v>
      </c>
      <c r="L60" s="193">
        <v>5</v>
      </c>
      <c r="M60" s="308">
        <v>9</v>
      </c>
      <c r="N60" s="309">
        <v>5</v>
      </c>
      <c r="O60" s="193">
        <v>14</v>
      </c>
      <c r="P60" s="226">
        <v>3</v>
      </c>
      <c r="Q60" s="308">
        <v>96</v>
      </c>
      <c r="R60" s="309">
        <v>63</v>
      </c>
      <c r="S60" s="191">
        <v>353</v>
      </c>
    </row>
    <row r="61" spans="1:19" ht="10" customHeight="1" x14ac:dyDescent="0.25">
      <c r="A61" s="37"/>
      <c r="B61" s="38">
        <v>47</v>
      </c>
      <c r="C61" s="38"/>
      <c r="D61" s="38"/>
      <c r="E61" s="310">
        <v>27</v>
      </c>
      <c r="F61" s="311">
        <v>14</v>
      </c>
      <c r="G61" s="189">
        <v>40</v>
      </c>
      <c r="H61" s="227">
        <v>18</v>
      </c>
      <c r="I61" s="310">
        <v>22</v>
      </c>
      <c r="J61" s="311">
        <v>12</v>
      </c>
      <c r="K61" s="189">
        <v>9</v>
      </c>
      <c r="L61" s="189">
        <v>5</v>
      </c>
      <c r="M61" s="310">
        <v>14</v>
      </c>
      <c r="N61" s="311">
        <v>0</v>
      </c>
      <c r="O61" s="189">
        <v>6</v>
      </c>
      <c r="P61" s="227">
        <v>8</v>
      </c>
      <c r="Q61" s="310">
        <v>112</v>
      </c>
      <c r="R61" s="311">
        <v>64</v>
      </c>
      <c r="S61" s="187">
        <v>351</v>
      </c>
    </row>
    <row r="62" spans="1:19" ht="10" customHeight="1" x14ac:dyDescent="0.25">
      <c r="A62" s="40"/>
      <c r="B62" s="24">
        <v>48</v>
      </c>
      <c r="C62" s="24"/>
      <c r="D62" s="24"/>
      <c r="E62" s="308">
        <v>26</v>
      </c>
      <c r="F62" s="309">
        <v>8</v>
      </c>
      <c r="G62" s="193">
        <v>52</v>
      </c>
      <c r="H62" s="226">
        <v>28</v>
      </c>
      <c r="I62" s="308">
        <v>27</v>
      </c>
      <c r="J62" s="309">
        <v>15</v>
      </c>
      <c r="K62" s="193">
        <v>17</v>
      </c>
      <c r="L62" s="193">
        <v>9</v>
      </c>
      <c r="M62" s="308">
        <v>10</v>
      </c>
      <c r="N62" s="309">
        <v>5</v>
      </c>
      <c r="O62" s="193">
        <v>12</v>
      </c>
      <c r="P62" s="226">
        <v>3</v>
      </c>
      <c r="Q62" s="308">
        <v>106</v>
      </c>
      <c r="R62" s="309">
        <v>92</v>
      </c>
      <c r="S62" s="191">
        <v>410</v>
      </c>
    </row>
    <row r="63" spans="1:19" ht="10" customHeight="1" x14ac:dyDescent="0.25">
      <c r="A63" s="37"/>
      <c r="B63" s="38">
        <v>49</v>
      </c>
      <c r="C63" s="38"/>
      <c r="D63" s="38"/>
      <c r="E63" s="310">
        <v>35</v>
      </c>
      <c r="F63" s="311">
        <v>15</v>
      </c>
      <c r="G63" s="189">
        <v>57</v>
      </c>
      <c r="H63" s="227">
        <v>32</v>
      </c>
      <c r="I63" s="310">
        <v>23</v>
      </c>
      <c r="J63" s="311">
        <v>12</v>
      </c>
      <c r="K63" s="189">
        <v>10</v>
      </c>
      <c r="L63" s="189">
        <v>7</v>
      </c>
      <c r="M63" s="310">
        <v>10</v>
      </c>
      <c r="N63" s="311">
        <v>10</v>
      </c>
      <c r="O63" s="189">
        <v>8</v>
      </c>
      <c r="P63" s="227">
        <v>7</v>
      </c>
      <c r="Q63" s="310">
        <v>125</v>
      </c>
      <c r="R63" s="311">
        <v>84</v>
      </c>
      <c r="S63" s="187">
        <v>435</v>
      </c>
    </row>
    <row r="64" spans="1:19" ht="10" customHeight="1" x14ac:dyDescent="0.25">
      <c r="A64" s="40"/>
      <c r="B64" s="24">
        <v>50</v>
      </c>
      <c r="C64" s="24"/>
      <c r="D64" s="24"/>
      <c r="E64" s="308">
        <v>39</v>
      </c>
      <c r="F64" s="309">
        <v>24</v>
      </c>
      <c r="G64" s="193">
        <v>68</v>
      </c>
      <c r="H64" s="226">
        <v>38</v>
      </c>
      <c r="I64" s="308">
        <v>19</v>
      </c>
      <c r="J64" s="309">
        <v>12</v>
      </c>
      <c r="K64" s="193">
        <v>10</v>
      </c>
      <c r="L64" s="193">
        <v>6</v>
      </c>
      <c r="M64" s="308">
        <v>13</v>
      </c>
      <c r="N64" s="309">
        <v>11</v>
      </c>
      <c r="O64" s="193">
        <v>12</v>
      </c>
      <c r="P64" s="226">
        <v>11</v>
      </c>
      <c r="Q64" s="308">
        <v>153</v>
      </c>
      <c r="R64" s="309">
        <v>103</v>
      </c>
      <c r="S64" s="191">
        <v>519</v>
      </c>
    </row>
    <row r="65" spans="1:19" ht="10" customHeight="1" x14ac:dyDescent="0.25">
      <c r="A65" s="37"/>
      <c r="B65" s="38">
        <v>51</v>
      </c>
      <c r="C65" s="38"/>
      <c r="D65" s="38"/>
      <c r="E65" s="310">
        <v>29</v>
      </c>
      <c r="F65" s="311">
        <v>20</v>
      </c>
      <c r="G65" s="189">
        <v>55</v>
      </c>
      <c r="H65" s="227">
        <v>24</v>
      </c>
      <c r="I65" s="310">
        <v>22</v>
      </c>
      <c r="J65" s="311">
        <v>15</v>
      </c>
      <c r="K65" s="189">
        <v>11</v>
      </c>
      <c r="L65" s="189">
        <v>10</v>
      </c>
      <c r="M65" s="310">
        <v>14</v>
      </c>
      <c r="N65" s="311">
        <v>8</v>
      </c>
      <c r="O65" s="189">
        <v>13</v>
      </c>
      <c r="P65" s="227">
        <v>9</v>
      </c>
      <c r="Q65" s="310">
        <v>149</v>
      </c>
      <c r="R65" s="311">
        <v>141</v>
      </c>
      <c r="S65" s="187">
        <v>520</v>
      </c>
    </row>
    <row r="66" spans="1:19" ht="10" customHeight="1" x14ac:dyDescent="0.25">
      <c r="A66" s="40"/>
      <c r="B66" s="24">
        <v>52</v>
      </c>
      <c r="C66" s="24"/>
      <c r="D66" s="24"/>
      <c r="E66" s="308">
        <v>37</v>
      </c>
      <c r="F66" s="309">
        <v>21</v>
      </c>
      <c r="G66" s="193">
        <v>66</v>
      </c>
      <c r="H66" s="226">
        <v>36</v>
      </c>
      <c r="I66" s="308">
        <v>29</v>
      </c>
      <c r="J66" s="309">
        <v>12</v>
      </c>
      <c r="K66" s="193">
        <v>17</v>
      </c>
      <c r="L66" s="193">
        <v>14</v>
      </c>
      <c r="M66" s="308">
        <v>18</v>
      </c>
      <c r="N66" s="309">
        <v>7</v>
      </c>
      <c r="O66" s="193">
        <v>13</v>
      </c>
      <c r="P66" s="226">
        <v>7</v>
      </c>
      <c r="Q66" s="308">
        <v>182</v>
      </c>
      <c r="R66" s="309">
        <v>142</v>
      </c>
      <c r="S66" s="191">
        <v>601</v>
      </c>
    </row>
    <row r="67" spans="1:19" ht="10" customHeight="1" x14ac:dyDescent="0.25">
      <c r="A67" s="37"/>
      <c r="B67" s="38">
        <v>53</v>
      </c>
      <c r="C67" s="38"/>
      <c r="D67" s="38"/>
      <c r="E67" s="310">
        <v>28</v>
      </c>
      <c r="F67" s="311">
        <v>14</v>
      </c>
      <c r="G67" s="189">
        <v>64</v>
      </c>
      <c r="H67" s="227">
        <v>35</v>
      </c>
      <c r="I67" s="310">
        <v>27</v>
      </c>
      <c r="J67" s="311">
        <v>12</v>
      </c>
      <c r="K67" s="189">
        <v>18</v>
      </c>
      <c r="L67" s="189">
        <v>7</v>
      </c>
      <c r="M67" s="310">
        <v>8</v>
      </c>
      <c r="N67" s="311">
        <v>9</v>
      </c>
      <c r="O67" s="189">
        <v>14</v>
      </c>
      <c r="P67" s="227">
        <v>9</v>
      </c>
      <c r="Q67" s="310">
        <v>187</v>
      </c>
      <c r="R67" s="311">
        <v>105</v>
      </c>
      <c r="S67" s="187">
        <v>537</v>
      </c>
    </row>
    <row r="68" spans="1:19" ht="10" customHeight="1" x14ac:dyDescent="0.25">
      <c r="A68" s="40"/>
      <c r="B68" s="24">
        <v>54</v>
      </c>
      <c r="C68" s="24"/>
      <c r="D68" s="24"/>
      <c r="E68" s="308">
        <v>37</v>
      </c>
      <c r="F68" s="309">
        <v>20</v>
      </c>
      <c r="G68" s="193">
        <v>54</v>
      </c>
      <c r="H68" s="226">
        <v>29</v>
      </c>
      <c r="I68" s="308">
        <v>18</v>
      </c>
      <c r="J68" s="309">
        <v>19</v>
      </c>
      <c r="K68" s="193">
        <v>14</v>
      </c>
      <c r="L68" s="193">
        <v>8</v>
      </c>
      <c r="M68" s="308">
        <v>9</v>
      </c>
      <c r="N68" s="309">
        <v>13</v>
      </c>
      <c r="O68" s="193">
        <v>14</v>
      </c>
      <c r="P68" s="226">
        <v>11</v>
      </c>
      <c r="Q68" s="308">
        <v>198</v>
      </c>
      <c r="R68" s="309">
        <v>140</v>
      </c>
      <c r="S68" s="191">
        <v>584</v>
      </c>
    </row>
    <row r="69" spans="1:19" ht="10" customHeight="1" x14ac:dyDescent="0.25">
      <c r="A69" s="37"/>
      <c r="B69" s="38">
        <v>55</v>
      </c>
      <c r="C69" s="38"/>
      <c r="D69" s="38"/>
      <c r="E69" s="310">
        <v>35</v>
      </c>
      <c r="F69" s="311">
        <v>28</v>
      </c>
      <c r="G69" s="189">
        <v>89</v>
      </c>
      <c r="H69" s="227">
        <v>32</v>
      </c>
      <c r="I69" s="310">
        <v>25</v>
      </c>
      <c r="J69" s="311">
        <v>17</v>
      </c>
      <c r="K69" s="189">
        <v>19</v>
      </c>
      <c r="L69" s="189">
        <v>6</v>
      </c>
      <c r="M69" s="310">
        <v>20</v>
      </c>
      <c r="N69" s="311">
        <v>11</v>
      </c>
      <c r="O69" s="189">
        <v>19</v>
      </c>
      <c r="P69" s="227">
        <v>11</v>
      </c>
      <c r="Q69" s="310">
        <v>212</v>
      </c>
      <c r="R69" s="311">
        <v>126</v>
      </c>
      <c r="S69" s="187">
        <v>650</v>
      </c>
    </row>
    <row r="70" spans="1:19" ht="10" customHeight="1" x14ac:dyDescent="0.25">
      <c r="A70" s="40"/>
      <c r="B70" s="24">
        <v>56</v>
      </c>
      <c r="C70" s="24"/>
      <c r="D70" s="24"/>
      <c r="E70" s="308">
        <v>34</v>
      </c>
      <c r="F70" s="309">
        <v>24</v>
      </c>
      <c r="G70" s="193">
        <v>85</v>
      </c>
      <c r="H70" s="226">
        <v>32</v>
      </c>
      <c r="I70" s="308">
        <v>31</v>
      </c>
      <c r="J70" s="309">
        <v>13</v>
      </c>
      <c r="K70" s="193">
        <v>25</v>
      </c>
      <c r="L70" s="193">
        <v>10</v>
      </c>
      <c r="M70" s="308">
        <v>22</v>
      </c>
      <c r="N70" s="309">
        <v>11</v>
      </c>
      <c r="O70" s="193">
        <v>15</v>
      </c>
      <c r="P70" s="226">
        <v>10</v>
      </c>
      <c r="Q70" s="308">
        <v>209</v>
      </c>
      <c r="R70" s="309">
        <v>128</v>
      </c>
      <c r="S70" s="191">
        <v>649</v>
      </c>
    </row>
    <row r="71" spans="1:19" ht="10" customHeight="1" x14ac:dyDescent="0.25">
      <c r="A71" s="37"/>
      <c r="B71" s="38">
        <v>57</v>
      </c>
      <c r="C71" s="38"/>
      <c r="D71" s="38"/>
      <c r="E71" s="310">
        <v>46</v>
      </c>
      <c r="F71" s="311">
        <v>17</v>
      </c>
      <c r="G71" s="189">
        <v>73</v>
      </c>
      <c r="H71" s="227">
        <v>33</v>
      </c>
      <c r="I71" s="310">
        <v>33</v>
      </c>
      <c r="J71" s="311">
        <v>21</v>
      </c>
      <c r="K71" s="189">
        <v>14</v>
      </c>
      <c r="L71" s="189">
        <v>9</v>
      </c>
      <c r="M71" s="310">
        <v>13</v>
      </c>
      <c r="N71" s="311">
        <v>5</v>
      </c>
      <c r="O71" s="189">
        <v>18</v>
      </c>
      <c r="P71" s="227">
        <v>5</v>
      </c>
      <c r="Q71" s="310">
        <v>187</v>
      </c>
      <c r="R71" s="311">
        <v>145</v>
      </c>
      <c r="S71" s="187">
        <v>619</v>
      </c>
    </row>
    <row r="72" spans="1:19" ht="10" customHeight="1" x14ac:dyDescent="0.25">
      <c r="A72" s="40"/>
      <c r="B72" s="24">
        <v>58</v>
      </c>
      <c r="C72" s="24"/>
      <c r="D72" s="24"/>
      <c r="E72" s="308">
        <v>38</v>
      </c>
      <c r="F72" s="309">
        <v>26</v>
      </c>
      <c r="G72" s="193">
        <v>52</v>
      </c>
      <c r="H72" s="226">
        <v>41</v>
      </c>
      <c r="I72" s="308">
        <v>27</v>
      </c>
      <c r="J72" s="309">
        <v>9</v>
      </c>
      <c r="K72" s="193">
        <v>23</v>
      </c>
      <c r="L72" s="193">
        <v>7</v>
      </c>
      <c r="M72" s="308">
        <v>15</v>
      </c>
      <c r="N72" s="309">
        <v>9</v>
      </c>
      <c r="O72" s="193">
        <v>12</v>
      </c>
      <c r="P72" s="226">
        <v>7</v>
      </c>
      <c r="Q72" s="308">
        <v>175</v>
      </c>
      <c r="R72" s="309">
        <v>140</v>
      </c>
      <c r="S72" s="191">
        <v>581</v>
      </c>
    </row>
    <row r="73" spans="1:19" ht="10" customHeight="1" x14ac:dyDescent="0.25">
      <c r="A73" s="37"/>
      <c r="B73" s="38">
        <v>59</v>
      </c>
      <c r="C73" s="38"/>
      <c r="D73" s="38"/>
      <c r="E73" s="310">
        <v>38</v>
      </c>
      <c r="F73" s="311">
        <v>22</v>
      </c>
      <c r="G73" s="189">
        <v>81</v>
      </c>
      <c r="H73" s="227">
        <v>39</v>
      </c>
      <c r="I73" s="310">
        <v>25</v>
      </c>
      <c r="J73" s="311">
        <v>16</v>
      </c>
      <c r="K73" s="189">
        <v>20</v>
      </c>
      <c r="L73" s="189">
        <v>4</v>
      </c>
      <c r="M73" s="310">
        <v>10</v>
      </c>
      <c r="N73" s="311">
        <v>8</v>
      </c>
      <c r="O73" s="189">
        <v>18</v>
      </c>
      <c r="P73" s="227">
        <v>12</v>
      </c>
      <c r="Q73" s="310">
        <v>227</v>
      </c>
      <c r="R73" s="311">
        <v>158</v>
      </c>
      <c r="S73" s="187">
        <v>678</v>
      </c>
    </row>
    <row r="74" spans="1:19" ht="10" customHeight="1" x14ac:dyDescent="0.25">
      <c r="A74" s="40"/>
      <c r="B74" s="24">
        <v>60</v>
      </c>
      <c r="C74" s="24"/>
      <c r="D74" s="24"/>
      <c r="E74" s="308">
        <v>34</v>
      </c>
      <c r="F74" s="309">
        <v>23</v>
      </c>
      <c r="G74" s="193">
        <v>88</v>
      </c>
      <c r="H74" s="226">
        <v>34</v>
      </c>
      <c r="I74" s="308">
        <v>31</v>
      </c>
      <c r="J74" s="309">
        <v>15</v>
      </c>
      <c r="K74" s="193">
        <v>23</v>
      </c>
      <c r="L74" s="193">
        <v>6</v>
      </c>
      <c r="M74" s="308">
        <v>20</v>
      </c>
      <c r="N74" s="309">
        <v>12</v>
      </c>
      <c r="O74" s="193">
        <v>23</v>
      </c>
      <c r="P74" s="226">
        <v>14</v>
      </c>
      <c r="Q74" s="308">
        <v>188</v>
      </c>
      <c r="R74" s="309">
        <v>149</v>
      </c>
      <c r="S74" s="191">
        <v>660</v>
      </c>
    </row>
    <row r="75" spans="1:19" ht="10" customHeight="1" x14ac:dyDescent="0.25">
      <c r="A75" s="37"/>
      <c r="B75" s="38">
        <v>61</v>
      </c>
      <c r="C75" s="38"/>
      <c r="D75" s="38"/>
      <c r="E75" s="310">
        <v>38</v>
      </c>
      <c r="F75" s="311">
        <v>23</v>
      </c>
      <c r="G75" s="189">
        <v>78</v>
      </c>
      <c r="H75" s="227">
        <v>32</v>
      </c>
      <c r="I75" s="310">
        <v>32</v>
      </c>
      <c r="J75" s="311">
        <v>19</v>
      </c>
      <c r="K75" s="189">
        <v>20</v>
      </c>
      <c r="L75" s="189">
        <v>11</v>
      </c>
      <c r="M75" s="310">
        <v>8</v>
      </c>
      <c r="N75" s="311">
        <v>10</v>
      </c>
      <c r="O75" s="189">
        <v>11</v>
      </c>
      <c r="P75" s="227">
        <v>8</v>
      </c>
      <c r="Q75" s="310">
        <v>197</v>
      </c>
      <c r="R75" s="311">
        <v>137</v>
      </c>
      <c r="S75" s="187">
        <v>624</v>
      </c>
    </row>
    <row r="76" spans="1:19" ht="10" customHeight="1" x14ac:dyDescent="0.25">
      <c r="A76" s="40"/>
      <c r="B76" s="24">
        <v>62</v>
      </c>
      <c r="C76" s="24"/>
      <c r="D76" s="24"/>
      <c r="E76" s="308">
        <v>38</v>
      </c>
      <c r="F76" s="309">
        <v>16</v>
      </c>
      <c r="G76" s="193">
        <v>76</v>
      </c>
      <c r="H76" s="226">
        <v>34</v>
      </c>
      <c r="I76" s="308">
        <v>33</v>
      </c>
      <c r="J76" s="309">
        <v>14</v>
      </c>
      <c r="K76" s="193">
        <v>21</v>
      </c>
      <c r="L76" s="193">
        <v>6</v>
      </c>
      <c r="M76" s="308">
        <v>22</v>
      </c>
      <c r="N76" s="309">
        <v>6</v>
      </c>
      <c r="O76" s="193">
        <v>15</v>
      </c>
      <c r="P76" s="226">
        <v>7</v>
      </c>
      <c r="Q76" s="308">
        <v>215</v>
      </c>
      <c r="R76" s="309">
        <v>147</v>
      </c>
      <c r="S76" s="191">
        <v>650</v>
      </c>
    </row>
    <row r="77" spans="1:19" ht="10" customHeight="1" x14ac:dyDescent="0.25">
      <c r="A77" s="37"/>
      <c r="B77" s="38">
        <v>63</v>
      </c>
      <c r="C77" s="38"/>
      <c r="D77" s="38"/>
      <c r="E77" s="310">
        <v>40</v>
      </c>
      <c r="F77" s="311">
        <v>20</v>
      </c>
      <c r="G77" s="189">
        <v>78</v>
      </c>
      <c r="H77" s="227">
        <v>32</v>
      </c>
      <c r="I77" s="310">
        <v>27</v>
      </c>
      <c r="J77" s="311">
        <v>14</v>
      </c>
      <c r="K77" s="189">
        <v>26</v>
      </c>
      <c r="L77" s="189">
        <v>8</v>
      </c>
      <c r="M77" s="310">
        <v>14</v>
      </c>
      <c r="N77" s="311">
        <v>7</v>
      </c>
      <c r="O77" s="189">
        <v>14</v>
      </c>
      <c r="P77" s="227">
        <v>9</v>
      </c>
      <c r="Q77" s="310">
        <v>204</v>
      </c>
      <c r="R77" s="311">
        <v>138</v>
      </c>
      <c r="S77" s="187">
        <v>631</v>
      </c>
    </row>
    <row r="78" spans="1:19" ht="10" customHeight="1" x14ac:dyDescent="0.25">
      <c r="A78" s="40"/>
      <c r="B78" s="24">
        <v>64</v>
      </c>
      <c r="C78" s="24"/>
      <c r="D78" s="24"/>
      <c r="E78" s="308">
        <v>42</v>
      </c>
      <c r="F78" s="309">
        <v>17</v>
      </c>
      <c r="G78" s="193">
        <v>88</v>
      </c>
      <c r="H78" s="226">
        <v>26</v>
      </c>
      <c r="I78" s="308">
        <v>26</v>
      </c>
      <c r="J78" s="309">
        <v>11</v>
      </c>
      <c r="K78" s="193">
        <v>17</v>
      </c>
      <c r="L78" s="193">
        <v>4</v>
      </c>
      <c r="M78" s="308">
        <v>14</v>
      </c>
      <c r="N78" s="309">
        <v>10</v>
      </c>
      <c r="O78" s="193">
        <v>12</v>
      </c>
      <c r="P78" s="226">
        <v>7</v>
      </c>
      <c r="Q78" s="308">
        <v>171</v>
      </c>
      <c r="R78" s="309">
        <v>108</v>
      </c>
      <c r="S78" s="191">
        <v>553</v>
      </c>
    </row>
    <row r="79" spans="1:19" ht="10" customHeight="1" x14ac:dyDescent="0.25">
      <c r="A79" s="37"/>
      <c r="B79" s="38">
        <v>65</v>
      </c>
      <c r="C79" s="38"/>
      <c r="D79" s="38"/>
      <c r="E79" s="310">
        <v>32</v>
      </c>
      <c r="F79" s="311">
        <v>21</v>
      </c>
      <c r="G79" s="189">
        <v>43</v>
      </c>
      <c r="H79" s="227">
        <v>22</v>
      </c>
      <c r="I79" s="310">
        <v>33</v>
      </c>
      <c r="J79" s="311">
        <v>7</v>
      </c>
      <c r="K79" s="189">
        <v>9</v>
      </c>
      <c r="L79" s="189">
        <v>4</v>
      </c>
      <c r="M79" s="310">
        <v>16</v>
      </c>
      <c r="N79" s="311">
        <v>6</v>
      </c>
      <c r="O79" s="189">
        <v>9</v>
      </c>
      <c r="P79" s="227">
        <v>4</v>
      </c>
      <c r="Q79" s="310">
        <v>215</v>
      </c>
      <c r="R79" s="311">
        <v>115</v>
      </c>
      <c r="S79" s="187">
        <v>536</v>
      </c>
    </row>
    <row r="80" spans="1:19" ht="10" customHeight="1" x14ac:dyDescent="0.25">
      <c r="A80" s="40"/>
      <c r="B80" s="24">
        <v>66</v>
      </c>
      <c r="C80" s="24"/>
      <c r="D80" s="24"/>
      <c r="E80" s="308">
        <v>24</v>
      </c>
      <c r="F80" s="309">
        <v>14</v>
      </c>
      <c r="G80" s="193">
        <v>36</v>
      </c>
      <c r="H80" s="226">
        <v>20</v>
      </c>
      <c r="I80" s="308">
        <v>24</v>
      </c>
      <c r="J80" s="309">
        <v>18</v>
      </c>
      <c r="K80" s="193">
        <v>18</v>
      </c>
      <c r="L80" s="193">
        <v>6</v>
      </c>
      <c r="M80" s="308">
        <v>8</v>
      </c>
      <c r="N80" s="309">
        <v>5</v>
      </c>
      <c r="O80" s="193">
        <v>9</v>
      </c>
      <c r="P80" s="226">
        <v>3</v>
      </c>
      <c r="Q80" s="308">
        <v>178</v>
      </c>
      <c r="R80" s="309">
        <v>133</v>
      </c>
      <c r="S80" s="191">
        <v>496</v>
      </c>
    </row>
    <row r="81" spans="1:19" ht="10" customHeight="1" thickBot="1" x14ac:dyDescent="0.3">
      <c r="A81" s="41"/>
      <c r="B81" s="42">
        <v>67</v>
      </c>
      <c r="C81" s="42"/>
      <c r="D81" s="42"/>
      <c r="E81" s="314">
        <v>12</v>
      </c>
      <c r="F81" s="338">
        <v>15</v>
      </c>
      <c r="G81" s="233">
        <v>36</v>
      </c>
      <c r="H81" s="318">
        <v>18</v>
      </c>
      <c r="I81" s="314">
        <v>25</v>
      </c>
      <c r="J81" s="338">
        <v>10</v>
      </c>
      <c r="K81" s="233">
        <v>15</v>
      </c>
      <c r="L81" s="233">
        <v>10</v>
      </c>
      <c r="M81" s="314">
        <v>11</v>
      </c>
      <c r="N81" s="338">
        <v>6</v>
      </c>
      <c r="O81" s="233">
        <v>13</v>
      </c>
      <c r="P81" s="318">
        <v>3</v>
      </c>
      <c r="Q81" s="314">
        <v>196</v>
      </c>
      <c r="R81" s="338">
        <v>103</v>
      </c>
      <c r="S81" s="235">
        <v>473</v>
      </c>
    </row>
    <row r="82" spans="1:19" ht="10" customHeight="1" x14ac:dyDescent="0.25">
      <c r="A82" s="40"/>
      <c r="B82" s="24">
        <v>68</v>
      </c>
      <c r="C82" s="24"/>
      <c r="D82" s="24"/>
      <c r="E82" s="308">
        <v>17</v>
      </c>
      <c r="F82" s="309">
        <v>11</v>
      </c>
      <c r="G82" s="193">
        <v>28</v>
      </c>
      <c r="H82" s="226">
        <v>24</v>
      </c>
      <c r="I82" s="308">
        <v>15</v>
      </c>
      <c r="J82" s="309">
        <v>9</v>
      </c>
      <c r="K82" s="193">
        <v>13</v>
      </c>
      <c r="L82" s="193">
        <v>7</v>
      </c>
      <c r="M82" s="308">
        <v>16</v>
      </c>
      <c r="N82" s="309">
        <v>7</v>
      </c>
      <c r="O82" s="193">
        <v>10</v>
      </c>
      <c r="P82" s="226">
        <v>7</v>
      </c>
      <c r="Q82" s="308">
        <v>178</v>
      </c>
      <c r="R82" s="309">
        <v>112</v>
      </c>
      <c r="S82" s="191">
        <v>454</v>
      </c>
    </row>
    <row r="83" spans="1:19" ht="10" customHeight="1" x14ac:dyDescent="0.25">
      <c r="A83" s="37"/>
      <c r="B83" s="38">
        <v>69</v>
      </c>
      <c r="C83" s="38"/>
      <c r="D83" s="38"/>
      <c r="E83" s="310">
        <v>11</v>
      </c>
      <c r="F83" s="311">
        <v>7</v>
      </c>
      <c r="G83" s="189">
        <v>30</v>
      </c>
      <c r="H83" s="227">
        <v>15</v>
      </c>
      <c r="I83" s="310">
        <v>19</v>
      </c>
      <c r="J83" s="311">
        <v>6</v>
      </c>
      <c r="K83" s="189">
        <v>10</v>
      </c>
      <c r="L83" s="189">
        <v>8</v>
      </c>
      <c r="M83" s="310">
        <v>13</v>
      </c>
      <c r="N83" s="311">
        <v>6</v>
      </c>
      <c r="O83" s="189">
        <v>14</v>
      </c>
      <c r="P83" s="227">
        <v>4</v>
      </c>
      <c r="Q83" s="310">
        <v>174</v>
      </c>
      <c r="R83" s="311">
        <v>104</v>
      </c>
      <c r="S83" s="187">
        <v>421</v>
      </c>
    </row>
    <row r="84" spans="1:19" ht="10" customHeight="1" x14ac:dyDescent="0.25">
      <c r="A84" s="40"/>
      <c r="B84" s="24">
        <v>70</v>
      </c>
      <c r="C84" s="24"/>
      <c r="D84" s="24"/>
      <c r="E84" s="308">
        <v>6</v>
      </c>
      <c r="F84" s="309">
        <v>4</v>
      </c>
      <c r="G84" s="193">
        <v>23</v>
      </c>
      <c r="H84" s="226">
        <v>8</v>
      </c>
      <c r="I84" s="308">
        <v>19</v>
      </c>
      <c r="J84" s="309">
        <v>3</v>
      </c>
      <c r="K84" s="193">
        <v>14</v>
      </c>
      <c r="L84" s="193">
        <v>5</v>
      </c>
      <c r="M84" s="308">
        <v>14</v>
      </c>
      <c r="N84" s="309">
        <v>10</v>
      </c>
      <c r="O84" s="193">
        <v>9</v>
      </c>
      <c r="P84" s="226">
        <v>8</v>
      </c>
      <c r="Q84" s="308">
        <v>158</v>
      </c>
      <c r="R84" s="309">
        <v>111</v>
      </c>
      <c r="S84" s="191">
        <v>392</v>
      </c>
    </row>
    <row r="85" spans="1:19" ht="10" customHeight="1" x14ac:dyDescent="0.25">
      <c r="A85" s="37"/>
      <c r="B85" s="38">
        <v>71</v>
      </c>
      <c r="C85" s="38"/>
      <c r="D85" s="38"/>
      <c r="E85" s="310">
        <v>9</v>
      </c>
      <c r="F85" s="311">
        <v>7</v>
      </c>
      <c r="G85" s="189">
        <v>18</v>
      </c>
      <c r="H85" s="227">
        <v>8</v>
      </c>
      <c r="I85" s="310">
        <v>7</v>
      </c>
      <c r="J85" s="311">
        <v>7</v>
      </c>
      <c r="K85" s="189">
        <v>10</v>
      </c>
      <c r="L85" s="189">
        <v>4</v>
      </c>
      <c r="M85" s="310">
        <v>7</v>
      </c>
      <c r="N85" s="311">
        <v>6</v>
      </c>
      <c r="O85" s="189">
        <v>10</v>
      </c>
      <c r="P85" s="227">
        <v>1</v>
      </c>
      <c r="Q85" s="310">
        <v>143</v>
      </c>
      <c r="R85" s="311">
        <v>91</v>
      </c>
      <c r="S85" s="187">
        <v>328</v>
      </c>
    </row>
    <row r="86" spans="1:19" ht="10" customHeight="1" x14ac:dyDescent="0.25">
      <c r="A86" s="40"/>
      <c r="B86" s="24">
        <v>72</v>
      </c>
      <c r="C86" s="24"/>
      <c r="D86" s="24"/>
      <c r="E86" s="308">
        <v>11</v>
      </c>
      <c r="F86" s="309">
        <v>2</v>
      </c>
      <c r="G86" s="193">
        <v>13</v>
      </c>
      <c r="H86" s="226">
        <v>3</v>
      </c>
      <c r="I86" s="308">
        <v>6</v>
      </c>
      <c r="J86" s="309">
        <v>5</v>
      </c>
      <c r="K86" s="193">
        <v>7</v>
      </c>
      <c r="L86" s="193">
        <v>7</v>
      </c>
      <c r="M86" s="308">
        <v>6</v>
      </c>
      <c r="N86" s="309">
        <v>4</v>
      </c>
      <c r="O86" s="193">
        <v>4</v>
      </c>
      <c r="P86" s="226">
        <v>7</v>
      </c>
      <c r="Q86" s="308">
        <v>126</v>
      </c>
      <c r="R86" s="309">
        <v>90</v>
      </c>
      <c r="S86" s="191">
        <v>291</v>
      </c>
    </row>
    <row r="87" spans="1:19" ht="10" customHeight="1" x14ac:dyDescent="0.25">
      <c r="A87" s="37"/>
      <c r="B87" s="38">
        <v>73</v>
      </c>
      <c r="C87" s="38"/>
      <c r="D87" s="38"/>
      <c r="E87" s="310">
        <v>10</v>
      </c>
      <c r="F87" s="311">
        <v>1</v>
      </c>
      <c r="G87" s="189">
        <v>14</v>
      </c>
      <c r="H87" s="227">
        <v>9</v>
      </c>
      <c r="I87" s="310">
        <v>2</v>
      </c>
      <c r="J87" s="311">
        <v>3</v>
      </c>
      <c r="K87" s="189">
        <v>9</v>
      </c>
      <c r="L87" s="189">
        <v>2</v>
      </c>
      <c r="M87" s="310">
        <v>10</v>
      </c>
      <c r="N87" s="311">
        <v>6</v>
      </c>
      <c r="O87" s="189">
        <v>4</v>
      </c>
      <c r="P87" s="227">
        <v>3</v>
      </c>
      <c r="Q87" s="310">
        <v>119</v>
      </c>
      <c r="R87" s="311">
        <v>73</v>
      </c>
      <c r="S87" s="187">
        <v>265</v>
      </c>
    </row>
    <row r="88" spans="1:19" ht="10" customHeight="1" x14ac:dyDescent="0.25">
      <c r="A88" s="40"/>
      <c r="B88" s="24">
        <v>74</v>
      </c>
      <c r="C88" s="24"/>
      <c r="D88" s="24"/>
      <c r="E88" s="308">
        <v>9</v>
      </c>
      <c r="F88" s="309">
        <v>3</v>
      </c>
      <c r="G88" s="193">
        <v>8</v>
      </c>
      <c r="H88" s="226">
        <v>10</v>
      </c>
      <c r="I88" s="308">
        <v>1</v>
      </c>
      <c r="J88" s="309">
        <v>1</v>
      </c>
      <c r="K88" s="193">
        <v>0</v>
      </c>
      <c r="L88" s="193">
        <v>0</v>
      </c>
      <c r="M88" s="308">
        <v>2</v>
      </c>
      <c r="N88" s="309">
        <v>2</v>
      </c>
      <c r="O88" s="193">
        <v>8</v>
      </c>
      <c r="P88" s="226">
        <v>3</v>
      </c>
      <c r="Q88" s="308">
        <v>110</v>
      </c>
      <c r="R88" s="309">
        <v>70</v>
      </c>
      <c r="S88" s="191">
        <v>227</v>
      </c>
    </row>
    <row r="89" spans="1:19" ht="10" customHeight="1" x14ac:dyDescent="0.25">
      <c r="A89" s="37"/>
      <c r="B89" s="38">
        <v>75</v>
      </c>
      <c r="C89" s="38"/>
      <c r="D89" s="38"/>
      <c r="E89" s="310">
        <v>7</v>
      </c>
      <c r="F89" s="311">
        <v>5</v>
      </c>
      <c r="G89" s="189">
        <v>11</v>
      </c>
      <c r="H89" s="227">
        <v>1</v>
      </c>
      <c r="I89" s="310">
        <v>1</v>
      </c>
      <c r="J89" s="311">
        <v>2</v>
      </c>
      <c r="K89" s="189">
        <v>1</v>
      </c>
      <c r="L89" s="189">
        <v>0</v>
      </c>
      <c r="M89" s="310">
        <v>2</v>
      </c>
      <c r="N89" s="311">
        <v>1</v>
      </c>
      <c r="O89" s="189">
        <v>6</v>
      </c>
      <c r="P89" s="227">
        <v>5</v>
      </c>
      <c r="Q89" s="310">
        <v>103</v>
      </c>
      <c r="R89" s="311">
        <v>75</v>
      </c>
      <c r="S89" s="187">
        <v>220</v>
      </c>
    </row>
    <row r="90" spans="1:19" ht="10" customHeight="1" x14ac:dyDescent="0.25">
      <c r="A90" s="40"/>
      <c r="B90" s="24">
        <v>76</v>
      </c>
      <c r="C90" s="24"/>
      <c r="D90" s="24"/>
      <c r="E90" s="308">
        <v>7</v>
      </c>
      <c r="F90" s="309">
        <v>3</v>
      </c>
      <c r="G90" s="193">
        <v>11</v>
      </c>
      <c r="H90" s="226">
        <v>7</v>
      </c>
      <c r="I90" s="308">
        <v>0</v>
      </c>
      <c r="J90" s="309">
        <v>0</v>
      </c>
      <c r="K90" s="193">
        <v>1</v>
      </c>
      <c r="L90" s="193">
        <v>0</v>
      </c>
      <c r="M90" s="308">
        <v>1</v>
      </c>
      <c r="N90" s="309">
        <v>1</v>
      </c>
      <c r="O90" s="193">
        <v>0</v>
      </c>
      <c r="P90" s="226">
        <v>0</v>
      </c>
      <c r="Q90" s="308">
        <v>88</v>
      </c>
      <c r="R90" s="309">
        <v>60</v>
      </c>
      <c r="S90" s="191">
        <v>179</v>
      </c>
    </row>
    <row r="91" spans="1:19" ht="10" customHeight="1" x14ac:dyDescent="0.25">
      <c r="A91" s="37"/>
      <c r="B91" s="38">
        <v>77</v>
      </c>
      <c r="C91" s="38"/>
      <c r="D91" s="38"/>
      <c r="E91" s="310">
        <v>6</v>
      </c>
      <c r="F91" s="311">
        <v>3</v>
      </c>
      <c r="G91" s="189">
        <v>11</v>
      </c>
      <c r="H91" s="227">
        <v>3</v>
      </c>
      <c r="I91" s="310">
        <v>0</v>
      </c>
      <c r="J91" s="311">
        <v>0</v>
      </c>
      <c r="K91" s="189">
        <v>1</v>
      </c>
      <c r="L91" s="189">
        <v>0</v>
      </c>
      <c r="M91" s="310">
        <v>0</v>
      </c>
      <c r="N91" s="311">
        <v>0</v>
      </c>
      <c r="O91" s="189">
        <v>0</v>
      </c>
      <c r="P91" s="227">
        <v>0</v>
      </c>
      <c r="Q91" s="310">
        <v>91</v>
      </c>
      <c r="R91" s="311">
        <v>42</v>
      </c>
      <c r="S91" s="187">
        <v>157</v>
      </c>
    </row>
    <row r="92" spans="1:19" ht="10" customHeight="1" x14ac:dyDescent="0.25">
      <c r="A92" s="40"/>
      <c r="B92" s="24">
        <v>78</v>
      </c>
      <c r="C92" s="24"/>
      <c r="D92" s="24"/>
      <c r="E92" s="308">
        <v>7</v>
      </c>
      <c r="F92" s="309">
        <v>0</v>
      </c>
      <c r="G92" s="193">
        <v>4</v>
      </c>
      <c r="H92" s="226">
        <v>2</v>
      </c>
      <c r="I92" s="308">
        <v>2</v>
      </c>
      <c r="J92" s="309">
        <v>1</v>
      </c>
      <c r="K92" s="193">
        <v>0</v>
      </c>
      <c r="L92" s="193">
        <v>0</v>
      </c>
      <c r="M92" s="308">
        <v>1</v>
      </c>
      <c r="N92" s="309">
        <v>0</v>
      </c>
      <c r="O92" s="193">
        <v>0</v>
      </c>
      <c r="P92" s="226">
        <v>2</v>
      </c>
      <c r="Q92" s="308">
        <v>58</v>
      </c>
      <c r="R92" s="309">
        <v>35</v>
      </c>
      <c r="S92" s="191">
        <v>112</v>
      </c>
    </row>
    <row r="93" spans="1:19" ht="10" customHeight="1" x14ac:dyDescent="0.25">
      <c r="A93" s="37"/>
      <c r="B93" s="38">
        <v>79</v>
      </c>
      <c r="C93" s="38"/>
      <c r="D93" s="38"/>
      <c r="E93" s="310">
        <v>1</v>
      </c>
      <c r="F93" s="311">
        <v>1</v>
      </c>
      <c r="G93" s="189">
        <v>6</v>
      </c>
      <c r="H93" s="227">
        <v>7</v>
      </c>
      <c r="I93" s="310">
        <v>0</v>
      </c>
      <c r="J93" s="311">
        <v>0</v>
      </c>
      <c r="K93" s="189">
        <v>1</v>
      </c>
      <c r="L93" s="189">
        <v>0</v>
      </c>
      <c r="M93" s="310">
        <v>0</v>
      </c>
      <c r="N93" s="311">
        <v>0</v>
      </c>
      <c r="O93" s="189">
        <v>0</v>
      </c>
      <c r="P93" s="227">
        <v>0</v>
      </c>
      <c r="Q93" s="310">
        <v>63</v>
      </c>
      <c r="R93" s="311">
        <v>35</v>
      </c>
      <c r="S93" s="187">
        <v>114</v>
      </c>
    </row>
    <row r="94" spans="1:19" ht="10" customHeight="1" x14ac:dyDescent="0.25">
      <c r="A94" s="40"/>
      <c r="B94" s="24">
        <v>80</v>
      </c>
      <c r="C94" s="24"/>
      <c r="D94" s="24"/>
      <c r="E94" s="308">
        <v>3</v>
      </c>
      <c r="F94" s="309">
        <v>4</v>
      </c>
      <c r="G94" s="193">
        <v>8</v>
      </c>
      <c r="H94" s="226">
        <v>0</v>
      </c>
      <c r="I94" s="308">
        <v>1</v>
      </c>
      <c r="J94" s="309">
        <v>0</v>
      </c>
      <c r="K94" s="193">
        <v>0</v>
      </c>
      <c r="L94" s="193">
        <v>1</v>
      </c>
      <c r="M94" s="308">
        <v>1</v>
      </c>
      <c r="N94" s="309">
        <v>0</v>
      </c>
      <c r="O94" s="193">
        <v>1</v>
      </c>
      <c r="P94" s="226">
        <v>1</v>
      </c>
      <c r="Q94" s="308">
        <v>52</v>
      </c>
      <c r="R94" s="309">
        <v>39</v>
      </c>
      <c r="S94" s="191">
        <v>111</v>
      </c>
    </row>
    <row r="95" spans="1:19" ht="10" customHeight="1" x14ac:dyDescent="0.25">
      <c r="A95" s="37"/>
      <c r="B95" s="38">
        <v>81</v>
      </c>
      <c r="C95" s="38"/>
      <c r="D95" s="38"/>
      <c r="E95" s="310">
        <v>1</v>
      </c>
      <c r="F95" s="311">
        <v>0</v>
      </c>
      <c r="G95" s="189">
        <v>6</v>
      </c>
      <c r="H95" s="227">
        <v>2</v>
      </c>
      <c r="I95" s="310">
        <v>2</v>
      </c>
      <c r="J95" s="311">
        <v>0</v>
      </c>
      <c r="K95" s="189">
        <v>1</v>
      </c>
      <c r="L95" s="189">
        <v>2</v>
      </c>
      <c r="M95" s="310">
        <v>0</v>
      </c>
      <c r="N95" s="311">
        <v>1</v>
      </c>
      <c r="O95" s="189">
        <v>2</v>
      </c>
      <c r="P95" s="227">
        <v>6</v>
      </c>
      <c r="Q95" s="310">
        <v>30</v>
      </c>
      <c r="R95" s="311">
        <v>22</v>
      </c>
      <c r="S95" s="187">
        <v>75</v>
      </c>
    </row>
    <row r="96" spans="1:19" ht="10" customHeight="1" x14ac:dyDescent="0.25">
      <c r="A96" s="40"/>
      <c r="B96" s="24">
        <v>82</v>
      </c>
      <c r="C96" s="24"/>
      <c r="D96" s="24"/>
      <c r="E96" s="308">
        <v>6</v>
      </c>
      <c r="F96" s="309">
        <v>2</v>
      </c>
      <c r="G96" s="193">
        <v>2</v>
      </c>
      <c r="H96" s="226">
        <v>2</v>
      </c>
      <c r="I96" s="308">
        <v>1</v>
      </c>
      <c r="J96" s="309">
        <v>0</v>
      </c>
      <c r="K96" s="193">
        <v>4</v>
      </c>
      <c r="L96" s="193">
        <v>1</v>
      </c>
      <c r="M96" s="308">
        <v>0</v>
      </c>
      <c r="N96" s="309">
        <v>0</v>
      </c>
      <c r="O96" s="193">
        <v>1</v>
      </c>
      <c r="P96" s="226">
        <v>0</v>
      </c>
      <c r="Q96" s="308">
        <v>28</v>
      </c>
      <c r="R96" s="309">
        <v>27</v>
      </c>
      <c r="S96" s="191">
        <v>74</v>
      </c>
    </row>
    <row r="97" spans="1:19" ht="10" customHeight="1" x14ac:dyDescent="0.25">
      <c r="A97" s="37"/>
      <c r="B97" s="38">
        <v>83</v>
      </c>
      <c r="C97" s="38"/>
      <c r="D97" s="38"/>
      <c r="E97" s="310">
        <v>2</v>
      </c>
      <c r="F97" s="311">
        <v>2</v>
      </c>
      <c r="G97" s="189">
        <v>6</v>
      </c>
      <c r="H97" s="227">
        <v>5</v>
      </c>
      <c r="I97" s="310">
        <v>1</v>
      </c>
      <c r="J97" s="311">
        <v>0</v>
      </c>
      <c r="K97" s="189">
        <v>1</v>
      </c>
      <c r="L97" s="189">
        <v>1</v>
      </c>
      <c r="M97" s="310">
        <v>0</v>
      </c>
      <c r="N97" s="311">
        <v>0</v>
      </c>
      <c r="O97" s="189">
        <v>0</v>
      </c>
      <c r="P97" s="227">
        <v>0</v>
      </c>
      <c r="Q97" s="310">
        <v>44</v>
      </c>
      <c r="R97" s="311">
        <v>28</v>
      </c>
      <c r="S97" s="187">
        <v>90</v>
      </c>
    </row>
    <row r="98" spans="1:19" ht="10" customHeight="1" x14ac:dyDescent="0.25">
      <c r="A98" s="40"/>
      <c r="B98" s="24">
        <v>84</v>
      </c>
      <c r="C98" s="24"/>
      <c r="D98" s="24"/>
      <c r="E98" s="308">
        <v>3</v>
      </c>
      <c r="F98" s="309">
        <v>2</v>
      </c>
      <c r="G98" s="193">
        <v>2</v>
      </c>
      <c r="H98" s="226">
        <v>2</v>
      </c>
      <c r="I98" s="308">
        <v>0</v>
      </c>
      <c r="J98" s="309">
        <v>0</v>
      </c>
      <c r="K98" s="193">
        <v>0</v>
      </c>
      <c r="L98" s="193">
        <v>0</v>
      </c>
      <c r="M98" s="308">
        <v>0</v>
      </c>
      <c r="N98" s="309">
        <v>0</v>
      </c>
      <c r="O98" s="193">
        <v>0</v>
      </c>
      <c r="P98" s="226">
        <v>1</v>
      </c>
      <c r="Q98" s="308">
        <v>39</v>
      </c>
      <c r="R98" s="309">
        <v>12</v>
      </c>
      <c r="S98" s="191">
        <v>61</v>
      </c>
    </row>
    <row r="99" spans="1:19" ht="10" customHeight="1" x14ac:dyDescent="0.25">
      <c r="A99" s="37"/>
      <c r="B99" s="38">
        <v>85</v>
      </c>
      <c r="C99" s="38"/>
      <c r="D99" s="38"/>
      <c r="E99" s="310">
        <v>2</v>
      </c>
      <c r="F99" s="311">
        <v>4</v>
      </c>
      <c r="G99" s="189">
        <v>1</v>
      </c>
      <c r="H99" s="227">
        <v>2</v>
      </c>
      <c r="I99" s="310">
        <v>0</v>
      </c>
      <c r="J99" s="311">
        <v>0</v>
      </c>
      <c r="K99" s="189">
        <v>2</v>
      </c>
      <c r="L99" s="189">
        <v>0</v>
      </c>
      <c r="M99" s="310">
        <v>1</v>
      </c>
      <c r="N99" s="311">
        <v>0</v>
      </c>
      <c r="O99" s="189">
        <v>0</v>
      </c>
      <c r="P99" s="227">
        <v>0</v>
      </c>
      <c r="Q99" s="310">
        <v>22</v>
      </c>
      <c r="R99" s="311">
        <v>14</v>
      </c>
      <c r="S99" s="187">
        <v>48</v>
      </c>
    </row>
    <row r="100" spans="1:19" ht="10" customHeight="1" x14ac:dyDescent="0.25">
      <c r="A100" s="40"/>
      <c r="B100" s="24">
        <v>86</v>
      </c>
      <c r="C100" s="24"/>
      <c r="D100" s="24"/>
      <c r="E100" s="308">
        <v>2</v>
      </c>
      <c r="F100" s="309">
        <v>1</v>
      </c>
      <c r="G100" s="193">
        <v>5</v>
      </c>
      <c r="H100" s="226">
        <v>4</v>
      </c>
      <c r="I100" s="308">
        <v>1</v>
      </c>
      <c r="J100" s="309">
        <v>0</v>
      </c>
      <c r="K100" s="193">
        <v>0</v>
      </c>
      <c r="L100" s="193">
        <v>0</v>
      </c>
      <c r="M100" s="308">
        <v>0</v>
      </c>
      <c r="N100" s="309">
        <v>1</v>
      </c>
      <c r="O100" s="193">
        <v>1</v>
      </c>
      <c r="P100" s="226">
        <v>1</v>
      </c>
      <c r="Q100" s="308">
        <v>32</v>
      </c>
      <c r="R100" s="309">
        <v>8</v>
      </c>
      <c r="S100" s="191">
        <v>56</v>
      </c>
    </row>
    <row r="101" spans="1:19" ht="10" customHeight="1" x14ac:dyDescent="0.25">
      <c r="A101" s="37"/>
      <c r="B101" s="38">
        <v>87</v>
      </c>
      <c r="C101" s="38"/>
      <c r="D101" s="38"/>
      <c r="E101" s="310">
        <v>5</v>
      </c>
      <c r="F101" s="311">
        <v>4</v>
      </c>
      <c r="G101" s="189">
        <v>2</v>
      </c>
      <c r="H101" s="227">
        <v>4</v>
      </c>
      <c r="I101" s="310">
        <v>1</v>
      </c>
      <c r="J101" s="311">
        <v>1</v>
      </c>
      <c r="K101" s="189">
        <v>0</v>
      </c>
      <c r="L101" s="189">
        <v>0</v>
      </c>
      <c r="M101" s="310">
        <v>0</v>
      </c>
      <c r="N101" s="311">
        <v>1</v>
      </c>
      <c r="O101" s="189">
        <v>0</v>
      </c>
      <c r="P101" s="227">
        <v>0</v>
      </c>
      <c r="Q101" s="310">
        <v>10</v>
      </c>
      <c r="R101" s="311">
        <v>6</v>
      </c>
      <c r="S101" s="187">
        <v>34</v>
      </c>
    </row>
    <row r="102" spans="1:19" ht="10" customHeight="1" x14ac:dyDescent="0.25">
      <c r="A102" s="40"/>
      <c r="B102" s="24">
        <v>88</v>
      </c>
      <c r="C102" s="24"/>
      <c r="D102" s="24"/>
      <c r="E102" s="308">
        <v>2</v>
      </c>
      <c r="F102" s="309">
        <v>1</v>
      </c>
      <c r="G102" s="193">
        <v>3</v>
      </c>
      <c r="H102" s="226">
        <v>5</v>
      </c>
      <c r="I102" s="308">
        <v>1</v>
      </c>
      <c r="J102" s="309">
        <v>2</v>
      </c>
      <c r="K102" s="193">
        <v>0</v>
      </c>
      <c r="L102" s="193">
        <v>0</v>
      </c>
      <c r="M102" s="308">
        <v>1</v>
      </c>
      <c r="N102" s="309">
        <v>1</v>
      </c>
      <c r="O102" s="193">
        <v>1</v>
      </c>
      <c r="P102" s="226">
        <v>1</v>
      </c>
      <c r="Q102" s="308">
        <v>24</v>
      </c>
      <c r="R102" s="309">
        <v>11</v>
      </c>
      <c r="S102" s="191">
        <v>53</v>
      </c>
    </row>
    <row r="103" spans="1:19" ht="10" customHeight="1" x14ac:dyDescent="0.25">
      <c r="A103" s="37"/>
      <c r="B103" s="38">
        <v>89</v>
      </c>
      <c r="C103" s="38"/>
      <c r="D103" s="38"/>
      <c r="E103" s="310">
        <v>1</v>
      </c>
      <c r="F103" s="311">
        <v>1</v>
      </c>
      <c r="G103" s="189">
        <v>5</v>
      </c>
      <c r="H103" s="227">
        <v>2</v>
      </c>
      <c r="I103" s="310">
        <v>0</v>
      </c>
      <c r="J103" s="311">
        <v>1</v>
      </c>
      <c r="K103" s="189">
        <v>1</v>
      </c>
      <c r="L103" s="189">
        <v>0</v>
      </c>
      <c r="M103" s="310">
        <v>1</v>
      </c>
      <c r="N103" s="311">
        <v>1</v>
      </c>
      <c r="O103" s="189">
        <v>0</v>
      </c>
      <c r="P103" s="227">
        <v>0</v>
      </c>
      <c r="Q103" s="310">
        <v>5</v>
      </c>
      <c r="R103" s="311">
        <v>7</v>
      </c>
      <c r="S103" s="187">
        <v>25</v>
      </c>
    </row>
    <row r="104" spans="1:19" ht="10" customHeight="1" x14ac:dyDescent="0.25">
      <c r="A104" s="40"/>
      <c r="B104" s="24">
        <v>90</v>
      </c>
      <c r="C104" s="24"/>
      <c r="D104" s="24"/>
      <c r="E104" s="308">
        <v>0</v>
      </c>
      <c r="F104" s="309">
        <v>0</v>
      </c>
      <c r="G104" s="193">
        <v>2</v>
      </c>
      <c r="H104" s="226">
        <v>0</v>
      </c>
      <c r="I104" s="308">
        <v>1</v>
      </c>
      <c r="J104" s="309">
        <v>0</v>
      </c>
      <c r="K104" s="193">
        <v>0</v>
      </c>
      <c r="L104" s="193">
        <v>1</v>
      </c>
      <c r="M104" s="308">
        <v>0</v>
      </c>
      <c r="N104" s="309">
        <v>0</v>
      </c>
      <c r="O104" s="193">
        <v>1</v>
      </c>
      <c r="P104" s="226">
        <v>0</v>
      </c>
      <c r="Q104" s="308">
        <v>9</v>
      </c>
      <c r="R104" s="309">
        <v>1</v>
      </c>
      <c r="S104" s="191">
        <v>15</v>
      </c>
    </row>
    <row r="105" spans="1:19" ht="10" customHeight="1" x14ac:dyDescent="0.25">
      <c r="A105" s="37"/>
      <c r="B105" s="38">
        <v>91</v>
      </c>
      <c r="C105" s="38"/>
      <c r="D105" s="38"/>
      <c r="E105" s="310">
        <v>1</v>
      </c>
      <c r="F105" s="311">
        <v>0</v>
      </c>
      <c r="G105" s="189">
        <v>0</v>
      </c>
      <c r="H105" s="227">
        <v>0</v>
      </c>
      <c r="I105" s="310">
        <v>0</v>
      </c>
      <c r="J105" s="311">
        <v>0</v>
      </c>
      <c r="K105" s="189">
        <v>1</v>
      </c>
      <c r="L105" s="189">
        <v>0</v>
      </c>
      <c r="M105" s="310">
        <v>2</v>
      </c>
      <c r="N105" s="311">
        <v>0</v>
      </c>
      <c r="O105" s="189">
        <v>2</v>
      </c>
      <c r="P105" s="227">
        <v>0</v>
      </c>
      <c r="Q105" s="310">
        <v>9</v>
      </c>
      <c r="R105" s="311">
        <v>4</v>
      </c>
      <c r="S105" s="187">
        <v>19</v>
      </c>
    </row>
    <row r="106" spans="1:19" ht="10" customHeight="1" x14ac:dyDescent="0.25">
      <c r="A106" s="40"/>
      <c r="B106" s="24">
        <v>92</v>
      </c>
      <c r="C106" s="24"/>
      <c r="D106" s="24"/>
      <c r="E106" s="308">
        <v>0</v>
      </c>
      <c r="F106" s="309">
        <v>0</v>
      </c>
      <c r="G106" s="193">
        <v>0</v>
      </c>
      <c r="H106" s="226">
        <v>2</v>
      </c>
      <c r="I106" s="308">
        <v>0</v>
      </c>
      <c r="J106" s="309">
        <v>0</v>
      </c>
      <c r="K106" s="193">
        <v>1</v>
      </c>
      <c r="L106" s="193">
        <v>1</v>
      </c>
      <c r="M106" s="308">
        <v>0</v>
      </c>
      <c r="N106" s="309">
        <v>0</v>
      </c>
      <c r="O106" s="193">
        <v>0</v>
      </c>
      <c r="P106" s="226">
        <v>0</v>
      </c>
      <c r="Q106" s="308">
        <v>7</v>
      </c>
      <c r="R106" s="309">
        <v>3</v>
      </c>
      <c r="S106" s="191">
        <v>14</v>
      </c>
    </row>
    <row r="107" spans="1:19" ht="10" customHeight="1" x14ac:dyDescent="0.25">
      <c r="A107" s="37"/>
      <c r="B107" s="38">
        <v>93</v>
      </c>
      <c r="C107" s="38"/>
      <c r="D107" s="38"/>
      <c r="E107" s="310">
        <v>1</v>
      </c>
      <c r="F107" s="311">
        <v>1</v>
      </c>
      <c r="G107" s="189">
        <v>1</v>
      </c>
      <c r="H107" s="227">
        <v>0</v>
      </c>
      <c r="I107" s="310">
        <v>0</v>
      </c>
      <c r="J107" s="311">
        <v>0</v>
      </c>
      <c r="K107" s="189">
        <v>0</v>
      </c>
      <c r="L107" s="189">
        <v>0</v>
      </c>
      <c r="M107" s="310">
        <v>0</v>
      </c>
      <c r="N107" s="311">
        <v>0</v>
      </c>
      <c r="O107" s="189">
        <v>0</v>
      </c>
      <c r="P107" s="227">
        <v>0</v>
      </c>
      <c r="Q107" s="310">
        <v>3</v>
      </c>
      <c r="R107" s="311">
        <v>1</v>
      </c>
      <c r="S107" s="187">
        <v>7</v>
      </c>
    </row>
    <row r="108" spans="1:19" ht="10" customHeight="1" x14ac:dyDescent="0.25">
      <c r="A108" s="40"/>
      <c r="B108" s="24">
        <v>94</v>
      </c>
      <c r="C108" s="24"/>
      <c r="D108" s="24"/>
      <c r="E108" s="308">
        <v>1</v>
      </c>
      <c r="F108" s="309">
        <v>0</v>
      </c>
      <c r="G108" s="193">
        <v>1</v>
      </c>
      <c r="H108" s="226">
        <v>2</v>
      </c>
      <c r="I108" s="308">
        <v>0</v>
      </c>
      <c r="J108" s="309">
        <v>0</v>
      </c>
      <c r="K108" s="193">
        <v>0</v>
      </c>
      <c r="L108" s="193">
        <v>0</v>
      </c>
      <c r="M108" s="308">
        <v>0</v>
      </c>
      <c r="N108" s="309">
        <v>0</v>
      </c>
      <c r="O108" s="193">
        <v>1</v>
      </c>
      <c r="P108" s="226">
        <v>0</v>
      </c>
      <c r="Q108" s="308">
        <v>3</v>
      </c>
      <c r="R108" s="309">
        <v>1</v>
      </c>
      <c r="S108" s="191">
        <v>9</v>
      </c>
    </row>
    <row r="109" spans="1:19" ht="10" customHeight="1" x14ac:dyDescent="0.25">
      <c r="A109" s="37"/>
      <c r="B109" s="38">
        <v>95</v>
      </c>
      <c r="C109" s="38"/>
      <c r="D109" s="38"/>
      <c r="E109" s="310">
        <v>0</v>
      </c>
      <c r="F109" s="311">
        <v>1</v>
      </c>
      <c r="G109" s="189">
        <v>0</v>
      </c>
      <c r="H109" s="227">
        <v>0</v>
      </c>
      <c r="I109" s="310">
        <v>0</v>
      </c>
      <c r="J109" s="311">
        <v>0</v>
      </c>
      <c r="K109" s="189">
        <v>0</v>
      </c>
      <c r="L109" s="189">
        <v>0</v>
      </c>
      <c r="M109" s="310">
        <v>0</v>
      </c>
      <c r="N109" s="311">
        <v>0</v>
      </c>
      <c r="O109" s="189">
        <v>0</v>
      </c>
      <c r="P109" s="227">
        <v>0</v>
      </c>
      <c r="Q109" s="310">
        <v>0</v>
      </c>
      <c r="R109" s="311">
        <v>1</v>
      </c>
      <c r="S109" s="187">
        <v>2</v>
      </c>
    </row>
    <row r="110" spans="1:19" ht="10" customHeight="1" x14ac:dyDescent="0.25">
      <c r="A110" s="40"/>
      <c r="B110" s="24">
        <v>96</v>
      </c>
      <c r="C110" s="24"/>
      <c r="D110" s="24"/>
      <c r="E110" s="308">
        <v>1</v>
      </c>
      <c r="F110" s="309">
        <v>1</v>
      </c>
      <c r="G110" s="193">
        <v>0</v>
      </c>
      <c r="H110" s="226">
        <v>0</v>
      </c>
      <c r="I110" s="308">
        <v>0</v>
      </c>
      <c r="J110" s="309">
        <v>0</v>
      </c>
      <c r="K110" s="193">
        <v>0</v>
      </c>
      <c r="L110" s="193">
        <v>0</v>
      </c>
      <c r="M110" s="308">
        <v>0</v>
      </c>
      <c r="N110" s="309">
        <v>0</v>
      </c>
      <c r="O110" s="193">
        <v>0</v>
      </c>
      <c r="P110" s="226">
        <v>0</v>
      </c>
      <c r="Q110" s="308">
        <v>0</v>
      </c>
      <c r="R110" s="309">
        <v>0</v>
      </c>
      <c r="S110" s="191">
        <v>2</v>
      </c>
    </row>
    <row r="111" spans="1:19" ht="10" customHeight="1" x14ac:dyDescent="0.25">
      <c r="A111" s="37"/>
      <c r="B111" s="38">
        <v>97</v>
      </c>
      <c r="C111" s="38"/>
      <c r="D111" s="38"/>
      <c r="E111" s="310">
        <v>0</v>
      </c>
      <c r="F111" s="311">
        <v>1</v>
      </c>
      <c r="G111" s="189">
        <v>0</v>
      </c>
      <c r="H111" s="227">
        <v>0</v>
      </c>
      <c r="I111" s="310">
        <v>0</v>
      </c>
      <c r="J111" s="311">
        <v>0</v>
      </c>
      <c r="K111" s="189">
        <v>0</v>
      </c>
      <c r="L111" s="189">
        <v>0</v>
      </c>
      <c r="M111" s="310">
        <v>0</v>
      </c>
      <c r="N111" s="311">
        <v>0</v>
      </c>
      <c r="O111" s="189">
        <v>0</v>
      </c>
      <c r="P111" s="227">
        <v>0</v>
      </c>
      <c r="Q111" s="310">
        <v>2</v>
      </c>
      <c r="R111" s="311">
        <v>0</v>
      </c>
      <c r="S111" s="187">
        <v>3</v>
      </c>
    </row>
    <row r="112" spans="1:19" ht="10" customHeight="1" x14ac:dyDescent="0.25">
      <c r="A112" s="40"/>
      <c r="B112" s="24">
        <v>98</v>
      </c>
      <c r="C112" s="24"/>
      <c r="D112" s="24"/>
      <c r="E112" s="308">
        <v>0</v>
      </c>
      <c r="F112" s="309">
        <v>2</v>
      </c>
      <c r="G112" s="193">
        <v>0</v>
      </c>
      <c r="H112" s="226">
        <v>0</v>
      </c>
      <c r="I112" s="308">
        <v>0</v>
      </c>
      <c r="J112" s="309">
        <v>0</v>
      </c>
      <c r="K112" s="193">
        <v>0</v>
      </c>
      <c r="L112" s="193">
        <v>0</v>
      </c>
      <c r="M112" s="308">
        <v>0</v>
      </c>
      <c r="N112" s="309">
        <v>0</v>
      </c>
      <c r="O112" s="193">
        <v>0</v>
      </c>
      <c r="P112" s="226">
        <v>0</v>
      </c>
      <c r="Q112" s="308">
        <v>1</v>
      </c>
      <c r="R112" s="309">
        <v>0</v>
      </c>
      <c r="S112" s="191">
        <v>3</v>
      </c>
    </row>
    <row r="113" spans="1:19" ht="10" customHeight="1" x14ac:dyDescent="0.25">
      <c r="A113" s="37"/>
      <c r="B113" s="38">
        <v>99</v>
      </c>
      <c r="C113" s="38"/>
      <c r="D113" s="38"/>
      <c r="E113" s="310">
        <v>0</v>
      </c>
      <c r="F113" s="311">
        <v>0</v>
      </c>
      <c r="G113" s="189">
        <v>0</v>
      </c>
      <c r="H113" s="227">
        <v>0</v>
      </c>
      <c r="I113" s="310">
        <v>0</v>
      </c>
      <c r="J113" s="311">
        <v>0</v>
      </c>
      <c r="K113" s="189">
        <v>0</v>
      </c>
      <c r="L113" s="189">
        <v>0</v>
      </c>
      <c r="M113" s="310">
        <v>0</v>
      </c>
      <c r="N113" s="311">
        <v>0</v>
      </c>
      <c r="O113" s="189">
        <v>0</v>
      </c>
      <c r="P113" s="227">
        <v>0</v>
      </c>
      <c r="Q113" s="310">
        <v>0</v>
      </c>
      <c r="R113" s="311">
        <v>0</v>
      </c>
      <c r="S113" s="187">
        <v>0</v>
      </c>
    </row>
    <row r="114" spans="1:19" ht="11.15" customHeight="1" x14ac:dyDescent="0.25">
      <c r="A114" s="33" t="s">
        <v>53</v>
      </c>
      <c r="B114" s="24">
        <v>100</v>
      </c>
      <c r="C114" s="34" t="s">
        <v>55</v>
      </c>
      <c r="D114" s="24"/>
      <c r="E114" s="308">
        <v>0</v>
      </c>
      <c r="F114" s="312">
        <v>0</v>
      </c>
      <c r="G114" s="193">
        <v>0</v>
      </c>
      <c r="H114" s="229">
        <v>0</v>
      </c>
      <c r="I114" s="308">
        <v>0</v>
      </c>
      <c r="J114" s="312">
        <v>0</v>
      </c>
      <c r="K114" s="193">
        <v>0</v>
      </c>
      <c r="L114" s="197">
        <v>0</v>
      </c>
      <c r="M114" s="308">
        <v>0</v>
      </c>
      <c r="N114" s="312">
        <v>0</v>
      </c>
      <c r="O114" s="197">
        <v>0</v>
      </c>
      <c r="P114" s="229">
        <v>0</v>
      </c>
      <c r="Q114" s="308">
        <v>2</v>
      </c>
      <c r="R114" s="312">
        <v>6</v>
      </c>
      <c r="S114" s="191">
        <v>8</v>
      </c>
    </row>
    <row r="115" spans="1:19" s="301" customFormat="1" ht="11.15" customHeight="1" thickBot="1" x14ac:dyDescent="0.35">
      <c r="A115" s="416" t="s">
        <v>8</v>
      </c>
      <c r="B115" s="417"/>
      <c r="C115" s="417"/>
      <c r="D115" s="417"/>
      <c r="E115" s="424">
        <v>1423</v>
      </c>
      <c r="F115" s="426">
        <v>706</v>
      </c>
      <c r="G115" s="534">
        <v>2391</v>
      </c>
      <c r="H115" s="509">
        <v>1112</v>
      </c>
      <c r="I115" s="424">
        <v>897</v>
      </c>
      <c r="J115" s="426">
        <v>488</v>
      </c>
      <c r="K115" s="534">
        <v>590</v>
      </c>
      <c r="L115" s="419">
        <v>275</v>
      </c>
      <c r="M115" s="424">
        <v>499</v>
      </c>
      <c r="N115" s="426">
        <v>298</v>
      </c>
      <c r="O115" s="419">
        <v>495</v>
      </c>
      <c r="P115" s="509">
        <v>288</v>
      </c>
      <c r="Q115" s="424">
        <v>6394</v>
      </c>
      <c r="R115" s="426">
        <v>4191</v>
      </c>
      <c r="S115" s="421">
        <v>20047</v>
      </c>
    </row>
    <row r="116" spans="1:19" ht="5.25" customHeight="1" x14ac:dyDescent="0.25">
      <c r="A116" s="44"/>
      <c r="B116" s="44"/>
      <c r="C116" s="44"/>
      <c r="D116" s="44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35"/>
      <c r="Q116" s="52"/>
      <c r="R116" s="52"/>
      <c r="S116" s="52"/>
    </row>
    <row r="117" spans="1:19" ht="11.15" customHeight="1" x14ac:dyDescent="0.25">
      <c r="A117" s="24" t="s">
        <v>289</v>
      </c>
      <c r="B117" s="24"/>
      <c r="C117" s="24"/>
      <c r="D117" s="24"/>
    </row>
    <row r="118" spans="1:19" ht="9" customHeight="1" x14ac:dyDescent="0.25">
      <c r="A118" s="24"/>
      <c r="B118" s="24"/>
      <c r="C118" s="24"/>
      <c r="D118" s="24"/>
    </row>
    <row r="119" spans="1:19" ht="9" customHeight="1" x14ac:dyDescent="0.25">
      <c r="A119" s="24"/>
      <c r="B119" s="24"/>
      <c r="C119" s="24"/>
      <c r="D119" s="24"/>
    </row>
    <row r="120" spans="1:19" ht="9" customHeight="1" x14ac:dyDescent="0.25">
      <c r="A120" s="24"/>
      <c r="B120" s="24"/>
      <c r="C120" s="24"/>
      <c r="D120" s="24"/>
    </row>
    <row r="121" spans="1:19" ht="9" customHeight="1" x14ac:dyDescent="0.25">
      <c r="A121" s="24"/>
      <c r="B121" s="24"/>
      <c r="C121" s="24"/>
      <c r="D121" s="24"/>
    </row>
    <row r="122" spans="1:19" ht="9" customHeight="1" x14ac:dyDescent="0.25">
      <c r="A122" s="24"/>
      <c r="B122" s="24"/>
      <c r="C122" s="24"/>
      <c r="D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11.15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  <c r="G127" s="48"/>
      <c r="I127" s="48"/>
    </row>
    <row r="128" spans="1:19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25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25">
      <c r="A138" s="24"/>
      <c r="B138" s="24"/>
      <c r="C138" s="24"/>
      <c r="D138" s="24"/>
    </row>
    <row r="139" spans="1:19" ht="9" customHeight="1" x14ac:dyDescent="0.25">
      <c r="A139" s="24"/>
      <c r="B139" s="24"/>
      <c r="C139" s="24"/>
      <c r="D139" s="24"/>
    </row>
    <row r="140" spans="1:19" ht="9" customHeight="1" x14ac:dyDescent="0.25">
      <c r="A140" s="24"/>
      <c r="B140" s="24"/>
      <c r="C140" s="24"/>
      <c r="D140" s="24"/>
    </row>
    <row r="141" spans="1:19" ht="9" customHeight="1" x14ac:dyDescent="0.25">
      <c r="A141" s="24"/>
      <c r="B141" s="24"/>
      <c r="C141" s="24"/>
      <c r="D141" s="24"/>
    </row>
    <row r="142" spans="1:19" ht="9" customHeight="1" x14ac:dyDescent="0.25">
      <c r="A142" s="24"/>
      <c r="B142" s="24"/>
      <c r="C142" s="24"/>
      <c r="D142" s="24"/>
    </row>
    <row r="143" spans="1:19" ht="9" customHeight="1" x14ac:dyDescent="0.25">
      <c r="A143" s="24"/>
      <c r="B143" s="24"/>
      <c r="C143" s="24"/>
      <c r="D143" s="24"/>
    </row>
    <row r="144" spans="1:19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9">
    <mergeCell ref="M12:N12"/>
    <mergeCell ref="O12:P12"/>
    <mergeCell ref="Q12:R12"/>
    <mergeCell ref="A8:S8"/>
    <mergeCell ref="A9:S9"/>
    <mergeCell ref="A10:S10"/>
    <mergeCell ref="A11:D11"/>
    <mergeCell ref="E11:R11"/>
    <mergeCell ref="A12:D12"/>
    <mergeCell ref="E12:F12"/>
    <mergeCell ref="G12:H12"/>
    <mergeCell ref="I12:J12"/>
    <mergeCell ref="K12:L12"/>
    <mergeCell ref="A7:S7"/>
    <mergeCell ref="A2:S2"/>
    <mergeCell ref="A3:S3"/>
    <mergeCell ref="A4:S4"/>
    <mergeCell ref="A5:S5"/>
    <mergeCell ref="A6:S6"/>
  </mergeCells>
  <printOptions horizontalCentered="1"/>
  <pageMargins left="0.31496062992125984" right="0.19685039370078741" top="0.39370078740157483" bottom="0.23622047244094491" header="0" footer="0.23622047244094491"/>
  <pageSetup firstPageNumber="16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9" transitionEvaluation="1" codeName="Hoja14">
    <pageSetUpPr fitToPage="1"/>
  </sheetPr>
  <dimension ref="A1:U202"/>
  <sheetViews>
    <sheetView showGridLines="0" view="pageBreakPreview" topLeftCell="A19" zoomScaleNormal="75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1" spans="1:19" ht="12" customHeight="1" x14ac:dyDescent="0.25"/>
    <row r="2" spans="1:19" ht="12" customHeight="1" x14ac:dyDescent="0.25">
      <c r="A2" s="649" t="s">
        <v>62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</row>
    <row r="3" spans="1:19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</row>
    <row r="4" spans="1:19" ht="12" customHeight="1" x14ac:dyDescent="0.25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</row>
    <row r="5" spans="1:19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</row>
    <row r="6" spans="1:19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</row>
    <row r="7" spans="1:19" ht="12" customHeight="1" x14ac:dyDescent="0.25">
      <c r="A7" s="648" t="s">
        <v>38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</row>
    <row r="8" spans="1:19" ht="12" customHeight="1" x14ac:dyDescent="0.25">
      <c r="A8" s="648"/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</row>
    <row r="9" spans="1:19" ht="12" customHeight="1" x14ac:dyDescent="0.25">
      <c r="A9" s="648"/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</row>
    <row r="10" spans="1:19" ht="12" customHeight="1" thickBot="1" x14ac:dyDescent="0.3">
      <c r="A10" s="253"/>
      <c r="B10" s="253"/>
      <c r="C10" s="253"/>
      <c r="D10" s="253"/>
      <c r="E10" s="254">
        <v>2</v>
      </c>
      <c r="F10" s="254">
        <v>3</v>
      </c>
      <c r="G10" s="254">
        <v>4</v>
      </c>
      <c r="H10" s="254">
        <v>5</v>
      </c>
      <c r="I10" s="254">
        <v>6</v>
      </c>
      <c r="J10" s="254">
        <v>7</v>
      </c>
      <c r="K10" s="254">
        <v>8</v>
      </c>
      <c r="L10" s="254">
        <v>9</v>
      </c>
      <c r="M10" s="254">
        <v>10</v>
      </c>
      <c r="N10" s="254">
        <v>11</v>
      </c>
      <c r="O10" s="254">
        <v>12</v>
      </c>
      <c r="P10" s="254">
        <v>13</v>
      </c>
      <c r="Q10" s="254">
        <v>14</v>
      </c>
      <c r="R10" s="254">
        <v>15</v>
      </c>
      <c r="S10" s="253"/>
    </row>
    <row r="11" spans="1:19" s="23" customFormat="1" ht="11.15" customHeight="1" x14ac:dyDescent="0.3">
      <c r="A11" s="654" t="s">
        <v>39</v>
      </c>
      <c r="B11" s="655"/>
      <c r="C11" s="655"/>
      <c r="D11" s="655"/>
      <c r="E11" s="656" t="s">
        <v>61</v>
      </c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7"/>
      <c r="S11" s="27"/>
    </row>
    <row r="12" spans="1:19" s="23" customFormat="1" ht="11.15" customHeight="1" x14ac:dyDescent="0.3">
      <c r="A12" s="661" t="s">
        <v>42</v>
      </c>
      <c r="B12" s="662"/>
      <c r="C12" s="662"/>
      <c r="D12" s="662"/>
      <c r="E12" s="667" t="s">
        <v>44</v>
      </c>
      <c r="F12" s="668"/>
      <c r="G12" s="670" t="s">
        <v>45</v>
      </c>
      <c r="H12" s="670"/>
      <c r="I12" s="667" t="s">
        <v>46</v>
      </c>
      <c r="J12" s="668"/>
      <c r="K12" s="670" t="s">
        <v>47</v>
      </c>
      <c r="L12" s="671"/>
      <c r="M12" s="667" t="s">
        <v>48</v>
      </c>
      <c r="N12" s="668"/>
      <c r="O12" s="669" t="s">
        <v>49</v>
      </c>
      <c r="P12" s="670"/>
      <c r="Q12" s="667" t="s">
        <v>50</v>
      </c>
      <c r="R12" s="668"/>
      <c r="S12" s="391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55" t="s">
        <v>51</v>
      </c>
      <c r="F13" s="456" t="s">
        <v>52</v>
      </c>
      <c r="G13" s="394" t="s">
        <v>51</v>
      </c>
      <c r="H13" s="395" t="s">
        <v>52</v>
      </c>
      <c r="I13" s="455" t="s">
        <v>51</v>
      </c>
      <c r="J13" s="456" t="s">
        <v>52</v>
      </c>
      <c r="K13" s="394" t="s">
        <v>51</v>
      </c>
      <c r="L13" s="394" t="s">
        <v>52</v>
      </c>
      <c r="M13" s="455" t="s">
        <v>51</v>
      </c>
      <c r="N13" s="456" t="s">
        <v>52</v>
      </c>
      <c r="O13" s="394" t="s">
        <v>51</v>
      </c>
      <c r="P13" s="395" t="s">
        <v>52</v>
      </c>
      <c r="Q13" s="455" t="s">
        <v>51</v>
      </c>
      <c r="R13" s="456" t="s">
        <v>52</v>
      </c>
      <c r="S13" s="32"/>
    </row>
    <row r="14" spans="1:19" ht="11.15" customHeight="1" x14ac:dyDescent="0.25">
      <c r="A14" s="33" t="s">
        <v>53</v>
      </c>
      <c r="B14" s="24">
        <v>0</v>
      </c>
      <c r="C14" s="34" t="s">
        <v>54</v>
      </c>
      <c r="D14" s="24"/>
      <c r="E14" s="308">
        <v>0</v>
      </c>
      <c r="F14" s="309">
        <v>0</v>
      </c>
      <c r="G14" s="193">
        <v>0</v>
      </c>
      <c r="H14" s="226">
        <v>0</v>
      </c>
      <c r="I14" s="308">
        <v>0</v>
      </c>
      <c r="J14" s="309">
        <v>0</v>
      </c>
      <c r="K14" s="193">
        <v>0</v>
      </c>
      <c r="L14" s="193">
        <v>0</v>
      </c>
      <c r="M14" s="308">
        <v>0</v>
      </c>
      <c r="N14" s="309">
        <v>0</v>
      </c>
      <c r="O14" s="193">
        <v>0</v>
      </c>
      <c r="P14" s="226">
        <v>0</v>
      </c>
      <c r="Q14" s="308">
        <v>0</v>
      </c>
      <c r="R14" s="309">
        <v>0</v>
      </c>
      <c r="S14" s="191">
        <f t="shared" ref="S14:S45" si="0">SUM(E14:R14)</f>
        <v>0</v>
      </c>
    </row>
    <row r="15" spans="1:19" ht="10" customHeight="1" x14ac:dyDescent="0.25">
      <c r="A15" s="37"/>
      <c r="B15" s="38">
        <v>1</v>
      </c>
      <c r="C15" s="38"/>
      <c r="D15" s="38"/>
      <c r="E15" s="310">
        <v>0</v>
      </c>
      <c r="F15" s="311">
        <v>0</v>
      </c>
      <c r="G15" s="189">
        <v>1</v>
      </c>
      <c r="H15" s="227">
        <v>1</v>
      </c>
      <c r="I15" s="310">
        <v>0</v>
      </c>
      <c r="J15" s="311">
        <v>0</v>
      </c>
      <c r="K15" s="189">
        <v>0</v>
      </c>
      <c r="L15" s="189">
        <v>0</v>
      </c>
      <c r="M15" s="310">
        <v>0</v>
      </c>
      <c r="N15" s="311">
        <v>0</v>
      </c>
      <c r="O15" s="189">
        <v>0</v>
      </c>
      <c r="P15" s="227">
        <v>0</v>
      </c>
      <c r="Q15" s="310">
        <v>0</v>
      </c>
      <c r="R15" s="311">
        <v>0</v>
      </c>
      <c r="S15" s="187">
        <f t="shared" si="0"/>
        <v>2</v>
      </c>
    </row>
    <row r="16" spans="1:19" ht="11.15" customHeight="1" x14ac:dyDescent="0.25">
      <c r="A16" s="40"/>
      <c r="B16" s="24">
        <v>2</v>
      </c>
      <c r="C16" s="24"/>
      <c r="D16" s="24"/>
      <c r="E16" s="308">
        <v>0</v>
      </c>
      <c r="F16" s="309">
        <v>1</v>
      </c>
      <c r="G16" s="193">
        <v>0</v>
      </c>
      <c r="H16" s="226">
        <v>0</v>
      </c>
      <c r="I16" s="308">
        <v>0</v>
      </c>
      <c r="J16" s="309">
        <v>0</v>
      </c>
      <c r="K16" s="193">
        <v>0</v>
      </c>
      <c r="L16" s="193">
        <v>0</v>
      </c>
      <c r="M16" s="308">
        <v>0</v>
      </c>
      <c r="N16" s="309">
        <v>0</v>
      </c>
      <c r="O16" s="193">
        <v>0</v>
      </c>
      <c r="P16" s="226">
        <v>0</v>
      </c>
      <c r="Q16" s="308">
        <v>0</v>
      </c>
      <c r="R16" s="309">
        <v>0</v>
      </c>
      <c r="S16" s="191">
        <f t="shared" si="0"/>
        <v>1</v>
      </c>
    </row>
    <row r="17" spans="1:21" ht="11.15" customHeight="1" x14ac:dyDescent="0.25">
      <c r="A17" s="37"/>
      <c r="B17" s="38">
        <v>3</v>
      </c>
      <c r="C17" s="38"/>
      <c r="D17" s="38"/>
      <c r="E17" s="310">
        <v>0</v>
      </c>
      <c r="F17" s="311">
        <v>0</v>
      </c>
      <c r="G17" s="189">
        <v>0</v>
      </c>
      <c r="H17" s="227">
        <v>0</v>
      </c>
      <c r="I17" s="310">
        <v>0</v>
      </c>
      <c r="J17" s="311">
        <v>0</v>
      </c>
      <c r="K17" s="189">
        <v>0</v>
      </c>
      <c r="L17" s="189">
        <v>0</v>
      </c>
      <c r="M17" s="310">
        <v>0</v>
      </c>
      <c r="N17" s="311">
        <v>0</v>
      </c>
      <c r="O17" s="189">
        <v>0</v>
      </c>
      <c r="P17" s="227">
        <v>0</v>
      </c>
      <c r="Q17" s="310">
        <v>0</v>
      </c>
      <c r="R17" s="311">
        <v>0</v>
      </c>
      <c r="S17" s="187">
        <f t="shared" si="0"/>
        <v>0</v>
      </c>
    </row>
    <row r="18" spans="1:21" ht="11.15" customHeight="1" x14ac:dyDescent="0.25">
      <c r="A18" s="40"/>
      <c r="B18" s="24">
        <v>4</v>
      </c>
      <c r="C18" s="24"/>
      <c r="D18" s="24"/>
      <c r="E18" s="308">
        <v>0</v>
      </c>
      <c r="F18" s="309">
        <v>0</v>
      </c>
      <c r="G18" s="193">
        <v>0</v>
      </c>
      <c r="H18" s="226">
        <v>0</v>
      </c>
      <c r="I18" s="308">
        <v>0</v>
      </c>
      <c r="J18" s="309">
        <v>0</v>
      </c>
      <c r="K18" s="193">
        <v>0</v>
      </c>
      <c r="L18" s="193">
        <v>0</v>
      </c>
      <c r="M18" s="308">
        <v>0</v>
      </c>
      <c r="N18" s="309">
        <v>0</v>
      </c>
      <c r="O18" s="193">
        <v>0</v>
      </c>
      <c r="P18" s="226">
        <v>0</v>
      </c>
      <c r="Q18" s="308">
        <v>0</v>
      </c>
      <c r="R18" s="309">
        <v>0</v>
      </c>
      <c r="S18" s="191">
        <f t="shared" si="0"/>
        <v>0</v>
      </c>
    </row>
    <row r="19" spans="1:21" ht="11.15" customHeight="1" x14ac:dyDescent="0.25">
      <c r="A19" s="37"/>
      <c r="B19" s="38">
        <v>5</v>
      </c>
      <c r="C19" s="38"/>
      <c r="D19" s="38"/>
      <c r="E19" s="310">
        <v>0</v>
      </c>
      <c r="F19" s="311">
        <v>0</v>
      </c>
      <c r="G19" s="189">
        <v>0</v>
      </c>
      <c r="H19" s="227">
        <v>0</v>
      </c>
      <c r="I19" s="310">
        <v>0</v>
      </c>
      <c r="J19" s="311">
        <v>0</v>
      </c>
      <c r="K19" s="189">
        <v>0</v>
      </c>
      <c r="L19" s="189">
        <v>1</v>
      </c>
      <c r="M19" s="310">
        <v>0</v>
      </c>
      <c r="N19" s="311">
        <v>0</v>
      </c>
      <c r="O19" s="189">
        <v>0</v>
      </c>
      <c r="P19" s="227">
        <v>0</v>
      </c>
      <c r="Q19" s="310">
        <v>0</v>
      </c>
      <c r="R19" s="311">
        <v>0</v>
      </c>
      <c r="S19" s="187">
        <f t="shared" si="0"/>
        <v>1</v>
      </c>
    </row>
    <row r="20" spans="1:21" ht="11.15" customHeight="1" x14ac:dyDescent="0.25">
      <c r="A20" s="40"/>
      <c r="B20" s="24">
        <v>6</v>
      </c>
      <c r="C20" s="24"/>
      <c r="D20" s="24"/>
      <c r="E20" s="308">
        <v>0</v>
      </c>
      <c r="F20" s="309">
        <v>0</v>
      </c>
      <c r="G20" s="193">
        <v>0</v>
      </c>
      <c r="H20" s="226">
        <v>0</v>
      </c>
      <c r="I20" s="308">
        <v>0</v>
      </c>
      <c r="J20" s="309">
        <v>0</v>
      </c>
      <c r="K20" s="193">
        <v>0</v>
      </c>
      <c r="L20" s="193">
        <v>0</v>
      </c>
      <c r="M20" s="308">
        <v>0</v>
      </c>
      <c r="N20" s="309">
        <v>0</v>
      </c>
      <c r="O20" s="193">
        <v>0</v>
      </c>
      <c r="P20" s="226">
        <v>0</v>
      </c>
      <c r="Q20" s="308">
        <v>0</v>
      </c>
      <c r="R20" s="309">
        <v>0</v>
      </c>
      <c r="S20" s="191">
        <f t="shared" si="0"/>
        <v>0</v>
      </c>
    </row>
    <row r="21" spans="1:21" ht="11.15" customHeight="1" x14ac:dyDescent="0.25">
      <c r="A21" s="37"/>
      <c r="B21" s="38">
        <v>7</v>
      </c>
      <c r="C21" s="38"/>
      <c r="D21" s="38"/>
      <c r="E21" s="310">
        <v>0</v>
      </c>
      <c r="F21" s="311">
        <v>0</v>
      </c>
      <c r="G21" s="189">
        <v>1</v>
      </c>
      <c r="H21" s="227">
        <v>1</v>
      </c>
      <c r="I21" s="310">
        <v>0</v>
      </c>
      <c r="J21" s="311">
        <v>1</v>
      </c>
      <c r="K21" s="189">
        <v>0</v>
      </c>
      <c r="L21" s="189">
        <v>0</v>
      </c>
      <c r="M21" s="310">
        <v>0</v>
      </c>
      <c r="N21" s="311">
        <v>0</v>
      </c>
      <c r="O21" s="189">
        <v>0</v>
      </c>
      <c r="P21" s="227">
        <v>0</v>
      </c>
      <c r="Q21" s="310">
        <v>0</v>
      </c>
      <c r="R21" s="311">
        <v>0</v>
      </c>
      <c r="S21" s="187">
        <f t="shared" si="0"/>
        <v>3</v>
      </c>
    </row>
    <row r="22" spans="1:21" ht="11.15" customHeight="1" x14ac:dyDescent="0.25">
      <c r="A22" s="40"/>
      <c r="B22" s="24">
        <v>8</v>
      </c>
      <c r="C22" s="24"/>
      <c r="D22" s="24"/>
      <c r="E22" s="308">
        <v>0</v>
      </c>
      <c r="F22" s="309">
        <v>0</v>
      </c>
      <c r="G22" s="193">
        <v>0</v>
      </c>
      <c r="H22" s="226">
        <v>0</v>
      </c>
      <c r="I22" s="308">
        <v>0</v>
      </c>
      <c r="J22" s="309">
        <v>0</v>
      </c>
      <c r="K22" s="193">
        <v>0</v>
      </c>
      <c r="L22" s="193">
        <v>0</v>
      </c>
      <c r="M22" s="308">
        <v>0</v>
      </c>
      <c r="N22" s="309">
        <v>0</v>
      </c>
      <c r="O22" s="193">
        <v>0</v>
      </c>
      <c r="P22" s="226">
        <v>0</v>
      </c>
      <c r="Q22" s="308">
        <v>1</v>
      </c>
      <c r="R22" s="309">
        <v>0</v>
      </c>
      <c r="S22" s="191">
        <f t="shared" si="0"/>
        <v>1</v>
      </c>
    </row>
    <row r="23" spans="1:21" ht="11.15" customHeight="1" x14ac:dyDescent="0.25">
      <c r="A23" s="37"/>
      <c r="B23" s="38">
        <v>9</v>
      </c>
      <c r="C23" s="38"/>
      <c r="D23" s="38"/>
      <c r="E23" s="310">
        <v>0</v>
      </c>
      <c r="F23" s="311">
        <v>0</v>
      </c>
      <c r="G23" s="189">
        <v>0</v>
      </c>
      <c r="H23" s="227">
        <v>0</v>
      </c>
      <c r="I23" s="310">
        <v>0</v>
      </c>
      <c r="J23" s="311">
        <v>0</v>
      </c>
      <c r="K23" s="189">
        <v>0</v>
      </c>
      <c r="L23" s="189">
        <v>0</v>
      </c>
      <c r="M23" s="310">
        <v>0</v>
      </c>
      <c r="N23" s="311">
        <v>0</v>
      </c>
      <c r="O23" s="189">
        <v>0</v>
      </c>
      <c r="P23" s="227">
        <v>0</v>
      </c>
      <c r="Q23" s="310">
        <v>1</v>
      </c>
      <c r="R23" s="311">
        <v>0</v>
      </c>
      <c r="S23" s="187">
        <f t="shared" si="0"/>
        <v>1</v>
      </c>
    </row>
    <row r="24" spans="1:21" ht="11.15" customHeight="1" x14ac:dyDescent="0.25">
      <c r="A24" s="40"/>
      <c r="B24" s="24">
        <v>10</v>
      </c>
      <c r="C24" s="24"/>
      <c r="D24" s="24"/>
      <c r="E24" s="308">
        <v>0</v>
      </c>
      <c r="F24" s="309">
        <v>0</v>
      </c>
      <c r="G24" s="193">
        <v>0</v>
      </c>
      <c r="H24" s="226">
        <v>0</v>
      </c>
      <c r="I24" s="308">
        <v>0</v>
      </c>
      <c r="J24" s="309">
        <v>0</v>
      </c>
      <c r="K24" s="193">
        <v>0</v>
      </c>
      <c r="L24" s="193">
        <v>0</v>
      </c>
      <c r="M24" s="308">
        <v>0</v>
      </c>
      <c r="N24" s="309">
        <v>0</v>
      </c>
      <c r="O24" s="193">
        <v>0</v>
      </c>
      <c r="P24" s="226">
        <v>0</v>
      </c>
      <c r="Q24" s="308">
        <v>0</v>
      </c>
      <c r="R24" s="309">
        <v>0</v>
      </c>
      <c r="S24" s="191">
        <f t="shared" si="0"/>
        <v>0</v>
      </c>
    </row>
    <row r="25" spans="1:21" ht="10" customHeight="1" x14ac:dyDescent="0.25">
      <c r="A25" s="37"/>
      <c r="B25" s="38">
        <v>11</v>
      </c>
      <c r="C25" s="38"/>
      <c r="D25" s="38"/>
      <c r="E25" s="310">
        <v>0</v>
      </c>
      <c r="F25" s="311">
        <v>0</v>
      </c>
      <c r="G25" s="189">
        <v>0</v>
      </c>
      <c r="H25" s="227">
        <v>0</v>
      </c>
      <c r="I25" s="310">
        <v>0</v>
      </c>
      <c r="J25" s="311">
        <v>0</v>
      </c>
      <c r="K25" s="189">
        <v>0</v>
      </c>
      <c r="L25" s="189">
        <v>0</v>
      </c>
      <c r="M25" s="310">
        <v>0</v>
      </c>
      <c r="N25" s="311">
        <v>0</v>
      </c>
      <c r="O25" s="189">
        <v>0</v>
      </c>
      <c r="P25" s="227">
        <v>0</v>
      </c>
      <c r="Q25" s="310">
        <v>0</v>
      </c>
      <c r="R25" s="311">
        <v>0</v>
      </c>
      <c r="S25" s="187">
        <f t="shared" si="0"/>
        <v>0</v>
      </c>
    </row>
    <row r="26" spans="1:21" ht="10" customHeight="1" x14ac:dyDescent="0.25">
      <c r="A26" s="40"/>
      <c r="B26" s="24">
        <v>12</v>
      </c>
      <c r="C26" s="24"/>
      <c r="D26" s="24"/>
      <c r="E26" s="308">
        <v>0</v>
      </c>
      <c r="F26" s="309">
        <v>0</v>
      </c>
      <c r="G26" s="193">
        <v>0</v>
      </c>
      <c r="H26" s="226">
        <v>0</v>
      </c>
      <c r="I26" s="308">
        <v>0</v>
      </c>
      <c r="J26" s="309">
        <v>0</v>
      </c>
      <c r="K26" s="193">
        <v>0</v>
      </c>
      <c r="L26" s="193">
        <v>0</v>
      </c>
      <c r="M26" s="308">
        <v>0</v>
      </c>
      <c r="N26" s="309">
        <v>0</v>
      </c>
      <c r="O26" s="193">
        <v>0</v>
      </c>
      <c r="P26" s="226">
        <v>0</v>
      </c>
      <c r="Q26" s="308">
        <v>0</v>
      </c>
      <c r="R26" s="309">
        <v>0</v>
      </c>
      <c r="S26" s="191">
        <f t="shared" si="0"/>
        <v>0</v>
      </c>
    </row>
    <row r="27" spans="1:21" ht="10" customHeight="1" x14ac:dyDescent="0.25">
      <c r="A27" s="37"/>
      <c r="B27" s="38">
        <v>13</v>
      </c>
      <c r="C27" s="38"/>
      <c r="D27" s="38"/>
      <c r="E27" s="310">
        <v>0</v>
      </c>
      <c r="F27" s="311">
        <v>0</v>
      </c>
      <c r="G27" s="189">
        <v>0</v>
      </c>
      <c r="H27" s="227">
        <v>1</v>
      </c>
      <c r="I27" s="310">
        <v>0</v>
      </c>
      <c r="J27" s="311">
        <v>0</v>
      </c>
      <c r="K27" s="189">
        <v>0</v>
      </c>
      <c r="L27" s="189">
        <v>0</v>
      </c>
      <c r="M27" s="310">
        <v>0</v>
      </c>
      <c r="N27" s="311">
        <v>0</v>
      </c>
      <c r="O27" s="189">
        <v>0</v>
      </c>
      <c r="P27" s="227">
        <v>0</v>
      </c>
      <c r="Q27" s="310">
        <v>0</v>
      </c>
      <c r="R27" s="311">
        <v>1</v>
      </c>
      <c r="S27" s="187">
        <f t="shared" si="0"/>
        <v>2</v>
      </c>
    </row>
    <row r="28" spans="1:21" ht="10" customHeight="1" x14ac:dyDescent="0.25">
      <c r="A28" s="40"/>
      <c r="B28" s="24">
        <v>14</v>
      </c>
      <c r="C28" s="24"/>
      <c r="D28" s="24"/>
      <c r="E28" s="308">
        <v>0</v>
      </c>
      <c r="F28" s="309">
        <v>0</v>
      </c>
      <c r="G28" s="193">
        <v>0</v>
      </c>
      <c r="H28" s="226">
        <v>0</v>
      </c>
      <c r="I28" s="308">
        <v>0</v>
      </c>
      <c r="J28" s="309">
        <v>0</v>
      </c>
      <c r="K28" s="193">
        <v>0</v>
      </c>
      <c r="L28" s="193">
        <v>0</v>
      </c>
      <c r="M28" s="308">
        <v>0</v>
      </c>
      <c r="N28" s="309">
        <v>0</v>
      </c>
      <c r="O28" s="193">
        <v>0</v>
      </c>
      <c r="P28" s="226">
        <v>0</v>
      </c>
      <c r="Q28" s="308">
        <v>0</v>
      </c>
      <c r="R28" s="309">
        <v>0</v>
      </c>
      <c r="S28" s="191">
        <f t="shared" si="0"/>
        <v>0</v>
      </c>
    </row>
    <row r="29" spans="1:21" ht="10" customHeight="1" x14ac:dyDescent="0.25">
      <c r="A29" s="37"/>
      <c r="B29" s="38">
        <v>15</v>
      </c>
      <c r="C29" s="38"/>
      <c r="D29" s="38"/>
      <c r="E29" s="310">
        <v>0</v>
      </c>
      <c r="F29" s="311">
        <v>0</v>
      </c>
      <c r="G29" s="189">
        <v>0</v>
      </c>
      <c r="H29" s="227">
        <v>0</v>
      </c>
      <c r="I29" s="310">
        <v>0</v>
      </c>
      <c r="J29" s="311">
        <v>0</v>
      </c>
      <c r="K29" s="189">
        <v>0</v>
      </c>
      <c r="L29" s="189">
        <v>0</v>
      </c>
      <c r="M29" s="310">
        <v>0</v>
      </c>
      <c r="N29" s="311">
        <v>0</v>
      </c>
      <c r="O29" s="189">
        <v>0</v>
      </c>
      <c r="P29" s="227">
        <v>0</v>
      </c>
      <c r="Q29" s="310">
        <v>0</v>
      </c>
      <c r="R29" s="311">
        <v>0</v>
      </c>
      <c r="S29" s="187">
        <f t="shared" si="0"/>
        <v>0</v>
      </c>
    </row>
    <row r="30" spans="1:21" ht="10" customHeight="1" x14ac:dyDescent="0.25">
      <c r="A30" s="40"/>
      <c r="B30" s="24">
        <v>16</v>
      </c>
      <c r="C30" s="24"/>
      <c r="D30" s="24"/>
      <c r="E30" s="308">
        <v>0</v>
      </c>
      <c r="F30" s="309">
        <v>0</v>
      </c>
      <c r="G30" s="193">
        <v>0</v>
      </c>
      <c r="H30" s="226">
        <v>0</v>
      </c>
      <c r="I30" s="308">
        <v>0</v>
      </c>
      <c r="J30" s="309">
        <v>0</v>
      </c>
      <c r="K30" s="193">
        <v>0</v>
      </c>
      <c r="L30" s="193">
        <v>0</v>
      </c>
      <c r="M30" s="308">
        <v>0</v>
      </c>
      <c r="N30" s="309">
        <v>0</v>
      </c>
      <c r="O30" s="193">
        <v>0</v>
      </c>
      <c r="P30" s="226">
        <v>0</v>
      </c>
      <c r="Q30" s="308">
        <v>0</v>
      </c>
      <c r="R30" s="309">
        <v>0</v>
      </c>
      <c r="S30" s="191">
        <f t="shared" si="0"/>
        <v>0</v>
      </c>
      <c r="U30" s="35"/>
    </row>
    <row r="31" spans="1:21" ht="10" customHeight="1" x14ac:dyDescent="0.25">
      <c r="A31" s="37"/>
      <c r="B31" s="38">
        <v>17</v>
      </c>
      <c r="C31" s="38"/>
      <c r="D31" s="38"/>
      <c r="E31" s="310">
        <v>1</v>
      </c>
      <c r="F31" s="311">
        <v>0</v>
      </c>
      <c r="G31" s="189">
        <v>0</v>
      </c>
      <c r="H31" s="227">
        <v>0</v>
      </c>
      <c r="I31" s="310">
        <v>1</v>
      </c>
      <c r="J31" s="311">
        <v>0</v>
      </c>
      <c r="K31" s="189">
        <v>0</v>
      </c>
      <c r="L31" s="189">
        <v>0</v>
      </c>
      <c r="M31" s="310">
        <v>0</v>
      </c>
      <c r="N31" s="311">
        <v>0</v>
      </c>
      <c r="O31" s="189">
        <v>0</v>
      </c>
      <c r="P31" s="227">
        <v>0</v>
      </c>
      <c r="Q31" s="310">
        <v>0</v>
      </c>
      <c r="R31" s="311">
        <v>1</v>
      </c>
      <c r="S31" s="187">
        <f t="shared" si="0"/>
        <v>3</v>
      </c>
    </row>
    <row r="32" spans="1:21" ht="10" customHeight="1" x14ac:dyDescent="0.25">
      <c r="A32" s="40"/>
      <c r="B32" s="24">
        <v>18</v>
      </c>
      <c r="C32" s="24"/>
      <c r="D32" s="24"/>
      <c r="E32" s="308">
        <v>9</v>
      </c>
      <c r="F32" s="309">
        <v>3</v>
      </c>
      <c r="G32" s="193">
        <v>1</v>
      </c>
      <c r="H32" s="226">
        <v>1</v>
      </c>
      <c r="I32" s="308">
        <v>0</v>
      </c>
      <c r="J32" s="309">
        <v>1</v>
      </c>
      <c r="K32" s="193">
        <v>0</v>
      </c>
      <c r="L32" s="193">
        <v>0</v>
      </c>
      <c r="M32" s="308">
        <v>0</v>
      </c>
      <c r="N32" s="309">
        <v>0</v>
      </c>
      <c r="O32" s="193">
        <v>0</v>
      </c>
      <c r="P32" s="226">
        <v>0</v>
      </c>
      <c r="Q32" s="308">
        <v>0</v>
      </c>
      <c r="R32" s="309">
        <v>1</v>
      </c>
      <c r="S32" s="191">
        <f t="shared" si="0"/>
        <v>16</v>
      </c>
    </row>
    <row r="33" spans="1:19" ht="10" customHeight="1" x14ac:dyDescent="0.25">
      <c r="A33" s="37"/>
      <c r="B33" s="38">
        <v>19</v>
      </c>
      <c r="C33" s="38"/>
      <c r="D33" s="38"/>
      <c r="E33" s="310">
        <v>5</v>
      </c>
      <c r="F33" s="311">
        <v>0</v>
      </c>
      <c r="G33" s="189">
        <v>6</v>
      </c>
      <c r="H33" s="227">
        <v>2</v>
      </c>
      <c r="I33" s="310">
        <v>2</v>
      </c>
      <c r="J33" s="311">
        <v>0</v>
      </c>
      <c r="K33" s="189">
        <v>0</v>
      </c>
      <c r="L33" s="189">
        <v>0</v>
      </c>
      <c r="M33" s="310">
        <v>0</v>
      </c>
      <c r="N33" s="311">
        <v>0</v>
      </c>
      <c r="O33" s="189">
        <v>0</v>
      </c>
      <c r="P33" s="227">
        <v>0</v>
      </c>
      <c r="Q33" s="310">
        <v>1</v>
      </c>
      <c r="R33" s="311">
        <v>1</v>
      </c>
      <c r="S33" s="187">
        <f t="shared" si="0"/>
        <v>17</v>
      </c>
    </row>
    <row r="34" spans="1:19" ht="10" customHeight="1" x14ac:dyDescent="0.25">
      <c r="A34" s="40"/>
      <c r="B34" s="24">
        <v>20</v>
      </c>
      <c r="C34" s="24"/>
      <c r="D34" s="24"/>
      <c r="E34" s="308">
        <v>5</v>
      </c>
      <c r="F34" s="309">
        <v>5</v>
      </c>
      <c r="G34" s="193">
        <v>5</v>
      </c>
      <c r="H34" s="226">
        <v>1</v>
      </c>
      <c r="I34" s="308">
        <v>0</v>
      </c>
      <c r="J34" s="309">
        <v>1</v>
      </c>
      <c r="K34" s="193">
        <v>0</v>
      </c>
      <c r="L34" s="193">
        <v>0</v>
      </c>
      <c r="M34" s="308">
        <v>0</v>
      </c>
      <c r="N34" s="309">
        <v>0</v>
      </c>
      <c r="O34" s="193">
        <v>0</v>
      </c>
      <c r="P34" s="226">
        <v>0</v>
      </c>
      <c r="Q34" s="308">
        <v>0</v>
      </c>
      <c r="R34" s="309">
        <v>0</v>
      </c>
      <c r="S34" s="191">
        <f t="shared" si="0"/>
        <v>17</v>
      </c>
    </row>
    <row r="35" spans="1:19" ht="10" customHeight="1" x14ac:dyDescent="0.25">
      <c r="A35" s="37"/>
      <c r="B35" s="38">
        <v>21</v>
      </c>
      <c r="C35" s="38"/>
      <c r="D35" s="38"/>
      <c r="E35" s="310">
        <v>7</v>
      </c>
      <c r="F35" s="311">
        <v>3</v>
      </c>
      <c r="G35" s="189">
        <v>4</v>
      </c>
      <c r="H35" s="227">
        <v>1</v>
      </c>
      <c r="I35" s="310">
        <v>0</v>
      </c>
      <c r="J35" s="311">
        <v>3</v>
      </c>
      <c r="K35" s="189">
        <v>1</v>
      </c>
      <c r="L35" s="189">
        <v>0</v>
      </c>
      <c r="M35" s="310">
        <v>1</v>
      </c>
      <c r="N35" s="311">
        <v>0</v>
      </c>
      <c r="O35" s="189">
        <v>0</v>
      </c>
      <c r="P35" s="227">
        <v>0</v>
      </c>
      <c r="Q35" s="310">
        <v>0</v>
      </c>
      <c r="R35" s="311">
        <v>0</v>
      </c>
      <c r="S35" s="187">
        <f t="shared" si="0"/>
        <v>20</v>
      </c>
    </row>
    <row r="36" spans="1:19" ht="10" customHeight="1" x14ac:dyDescent="0.25">
      <c r="A36" s="40"/>
      <c r="B36" s="24">
        <v>22</v>
      </c>
      <c r="C36" s="24"/>
      <c r="D36" s="24"/>
      <c r="E36" s="308">
        <v>14</v>
      </c>
      <c r="F36" s="309">
        <v>3</v>
      </c>
      <c r="G36" s="193">
        <v>19</v>
      </c>
      <c r="H36" s="226">
        <v>5</v>
      </c>
      <c r="I36" s="308">
        <v>5</v>
      </c>
      <c r="J36" s="309">
        <v>2</v>
      </c>
      <c r="K36" s="193">
        <v>1</v>
      </c>
      <c r="L36" s="193">
        <v>0</v>
      </c>
      <c r="M36" s="308">
        <v>1</v>
      </c>
      <c r="N36" s="309">
        <v>0</v>
      </c>
      <c r="O36" s="193">
        <v>3</v>
      </c>
      <c r="P36" s="226">
        <v>0</v>
      </c>
      <c r="Q36" s="308">
        <v>0</v>
      </c>
      <c r="R36" s="309">
        <v>0</v>
      </c>
      <c r="S36" s="191">
        <f t="shared" si="0"/>
        <v>53</v>
      </c>
    </row>
    <row r="37" spans="1:19" ht="10" customHeight="1" x14ac:dyDescent="0.25">
      <c r="A37" s="37"/>
      <c r="B37" s="38">
        <v>23</v>
      </c>
      <c r="C37" s="38"/>
      <c r="D37" s="38"/>
      <c r="E37" s="310">
        <v>14</v>
      </c>
      <c r="F37" s="311">
        <v>5</v>
      </c>
      <c r="G37" s="189">
        <v>17</v>
      </c>
      <c r="H37" s="227">
        <v>5</v>
      </c>
      <c r="I37" s="310">
        <v>5</v>
      </c>
      <c r="J37" s="311">
        <v>2</v>
      </c>
      <c r="K37" s="189">
        <v>1</v>
      </c>
      <c r="L37" s="189">
        <v>0</v>
      </c>
      <c r="M37" s="310">
        <v>0</v>
      </c>
      <c r="N37" s="311">
        <v>0</v>
      </c>
      <c r="O37" s="189">
        <v>1</v>
      </c>
      <c r="P37" s="227">
        <v>1</v>
      </c>
      <c r="Q37" s="310">
        <v>0</v>
      </c>
      <c r="R37" s="311">
        <v>0</v>
      </c>
      <c r="S37" s="187">
        <f t="shared" si="0"/>
        <v>51</v>
      </c>
    </row>
    <row r="38" spans="1:19" ht="10" customHeight="1" x14ac:dyDescent="0.25">
      <c r="A38" s="40"/>
      <c r="B38" s="24">
        <v>24</v>
      </c>
      <c r="C38" s="24"/>
      <c r="D38" s="24"/>
      <c r="E38" s="308">
        <v>15</v>
      </c>
      <c r="F38" s="309">
        <v>5</v>
      </c>
      <c r="G38" s="193">
        <v>18</v>
      </c>
      <c r="H38" s="226">
        <v>2</v>
      </c>
      <c r="I38" s="308">
        <v>7</v>
      </c>
      <c r="J38" s="309">
        <v>2</v>
      </c>
      <c r="K38" s="193">
        <v>0</v>
      </c>
      <c r="L38" s="193">
        <v>0</v>
      </c>
      <c r="M38" s="308">
        <v>1</v>
      </c>
      <c r="N38" s="309">
        <v>1</v>
      </c>
      <c r="O38" s="193">
        <v>1</v>
      </c>
      <c r="P38" s="226">
        <v>1</v>
      </c>
      <c r="Q38" s="308">
        <v>0</v>
      </c>
      <c r="R38" s="309">
        <v>0</v>
      </c>
      <c r="S38" s="191">
        <f t="shared" si="0"/>
        <v>53</v>
      </c>
    </row>
    <row r="39" spans="1:19" ht="10" customHeight="1" x14ac:dyDescent="0.25">
      <c r="A39" s="37"/>
      <c r="B39" s="38">
        <v>25</v>
      </c>
      <c r="C39" s="38"/>
      <c r="D39" s="38"/>
      <c r="E39" s="310">
        <v>25</v>
      </c>
      <c r="F39" s="311">
        <v>10</v>
      </c>
      <c r="G39" s="189">
        <v>22</v>
      </c>
      <c r="H39" s="227">
        <v>10</v>
      </c>
      <c r="I39" s="310">
        <v>2</v>
      </c>
      <c r="J39" s="311">
        <v>1</v>
      </c>
      <c r="K39" s="189">
        <v>2</v>
      </c>
      <c r="L39" s="189">
        <v>3</v>
      </c>
      <c r="M39" s="310">
        <v>1</v>
      </c>
      <c r="N39" s="311">
        <v>0</v>
      </c>
      <c r="O39" s="189">
        <v>2</v>
      </c>
      <c r="P39" s="227">
        <v>1</v>
      </c>
      <c r="Q39" s="310">
        <v>0</v>
      </c>
      <c r="R39" s="311">
        <v>1</v>
      </c>
      <c r="S39" s="187">
        <f t="shared" si="0"/>
        <v>80</v>
      </c>
    </row>
    <row r="40" spans="1:19" ht="10" customHeight="1" x14ac:dyDescent="0.25">
      <c r="A40" s="40"/>
      <c r="B40" s="24">
        <v>26</v>
      </c>
      <c r="C40" s="24"/>
      <c r="D40" s="24"/>
      <c r="E40" s="308">
        <v>13</v>
      </c>
      <c r="F40" s="309">
        <v>5</v>
      </c>
      <c r="G40" s="193">
        <v>19</v>
      </c>
      <c r="H40" s="226">
        <v>5</v>
      </c>
      <c r="I40" s="308">
        <v>5</v>
      </c>
      <c r="J40" s="309">
        <v>2</v>
      </c>
      <c r="K40" s="193">
        <v>4</v>
      </c>
      <c r="L40" s="193">
        <v>0</v>
      </c>
      <c r="M40" s="308">
        <v>1</v>
      </c>
      <c r="N40" s="309">
        <v>1</v>
      </c>
      <c r="O40" s="193">
        <v>1</v>
      </c>
      <c r="P40" s="226">
        <v>0</v>
      </c>
      <c r="Q40" s="308">
        <v>6</v>
      </c>
      <c r="R40" s="309">
        <v>0</v>
      </c>
      <c r="S40" s="191">
        <f t="shared" si="0"/>
        <v>62</v>
      </c>
    </row>
    <row r="41" spans="1:19" ht="10" customHeight="1" x14ac:dyDescent="0.25">
      <c r="A41" s="37"/>
      <c r="B41" s="38">
        <v>27</v>
      </c>
      <c r="C41" s="38"/>
      <c r="D41" s="38"/>
      <c r="E41" s="310">
        <v>17</v>
      </c>
      <c r="F41" s="311">
        <v>2</v>
      </c>
      <c r="G41" s="189">
        <v>18</v>
      </c>
      <c r="H41" s="227">
        <v>10</v>
      </c>
      <c r="I41" s="310">
        <v>9</v>
      </c>
      <c r="J41" s="311">
        <v>4</v>
      </c>
      <c r="K41" s="189">
        <v>2</v>
      </c>
      <c r="L41" s="189">
        <v>1</v>
      </c>
      <c r="M41" s="310">
        <v>6</v>
      </c>
      <c r="N41" s="311">
        <v>2</v>
      </c>
      <c r="O41" s="189">
        <v>2</v>
      </c>
      <c r="P41" s="227">
        <v>1</v>
      </c>
      <c r="Q41" s="310">
        <v>0</v>
      </c>
      <c r="R41" s="311">
        <v>3</v>
      </c>
      <c r="S41" s="187">
        <f t="shared" si="0"/>
        <v>77</v>
      </c>
    </row>
    <row r="42" spans="1:19" ht="10" customHeight="1" x14ac:dyDescent="0.25">
      <c r="A42" s="40"/>
      <c r="B42" s="24">
        <v>28</v>
      </c>
      <c r="C42" s="24"/>
      <c r="D42" s="24"/>
      <c r="E42" s="308">
        <v>18</v>
      </c>
      <c r="F42" s="309">
        <v>4</v>
      </c>
      <c r="G42" s="193">
        <v>28</v>
      </c>
      <c r="H42" s="226">
        <v>4</v>
      </c>
      <c r="I42" s="308">
        <v>4</v>
      </c>
      <c r="J42" s="309">
        <v>6</v>
      </c>
      <c r="K42" s="193">
        <v>6</v>
      </c>
      <c r="L42" s="193">
        <v>3</v>
      </c>
      <c r="M42" s="308">
        <v>5</v>
      </c>
      <c r="N42" s="309">
        <v>1</v>
      </c>
      <c r="O42" s="193">
        <v>5</v>
      </c>
      <c r="P42" s="226">
        <v>1</v>
      </c>
      <c r="Q42" s="308">
        <v>7</v>
      </c>
      <c r="R42" s="309">
        <v>1</v>
      </c>
      <c r="S42" s="191">
        <f t="shared" si="0"/>
        <v>93</v>
      </c>
    </row>
    <row r="43" spans="1:19" ht="10" customHeight="1" x14ac:dyDescent="0.25">
      <c r="A43" s="37"/>
      <c r="B43" s="38">
        <v>29</v>
      </c>
      <c r="C43" s="38"/>
      <c r="D43" s="38"/>
      <c r="E43" s="310">
        <v>17</v>
      </c>
      <c r="F43" s="311">
        <v>7</v>
      </c>
      <c r="G43" s="189">
        <v>34</v>
      </c>
      <c r="H43" s="227">
        <v>9</v>
      </c>
      <c r="I43" s="310">
        <v>5</v>
      </c>
      <c r="J43" s="311">
        <v>3</v>
      </c>
      <c r="K43" s="189">
        <v>5</v>
      </c>
      <c r="L43" s="189">
        <v>6</v>
      </c>
      <c r="M43" s="310">
        <v>4</v>
      </c>
      <c r="N43" s="311">
        <v>1</v>
      </c>
      <c r="O43" s="189">
        <v>2</v>
      </c>
      <c r="P43" s="227">
        <v>1</v>
      </c>
      <c r="Q43" s="310">
        <v>10</v>
      </c>
      <c r="R43" s="311">
        <v>1</v>
      </c>
      <c r="S43" s="187">
        <f t="shared" si="0"/>
        <v>105</v>
      </c>
    </row>
    <row r="44" spans="1:19" ht="10" customHeight="1" x14ac:dyDescent="0.25">
      <c r="A44" s="40"/>
      <c r="B44" s="24">
        <v>30</v>
      </c>
      <c r="C44" s="24"/>
      <c r="D44" s="24"/>
      <c r="E44" s="308">
        <v>20</v>
      </c>
      <c r="F44" s="309">
        <v>4</v>
      </c>
      <c r="G44" s="193">
        <v>34</v>
      </c>
      <c r="H44" s="226">
        <v>3</v>
      </c>
      <c r="I44" s="308">
        <v>8</v>
      </c>
      <c r="J44" s="309">
        <v>5</v>
      </c>
      <c r="K44" s="193">
        <v>5</v>
      </c>
      <c r="L44" s="193">
        <v>2</v>
      </c>
      <c r="M44" s="308">
        <v>8</v>
      </c>
      <c r="N44" s="309">
        <v>5</v>
      </c>
      <c r="O44" s="193">
        <v>2</v>
      </c>
      <c r="P44" s="226">
        <v>3</v>
      </c>
      <c r="Q44" s="308">
        <v>12</v>
      </c>
      <c r="R44" s="309">
        <v>3</v>
      </c>
      <c r="S44" s="191">
        <f t="shared" si="0"/>
        <v>114</v>
      </c>
    </row>
    <row r="45" spans="1:19" ht="10" customHeight="1" x14ac:dyDescent="0.25">
      <c r="A45" s="37"/>
      <c r="B45" s="38">
        <v>31</v>
      </c>
      <c r="C45" s="38"/>
      <c r="D45" s="38"/>
      <c r="E45" s="310">
        <v>19</v>
      </c>
      <c r="F45" s="311">
        <v>8</v>
      </c>
      <c r="G45" s="189">
        <v>27</v>
      </c>
      <c r="H45" s="227">
        <v>16</v>
      </c>
      <c r="I45" s="310">
        <v>9</v>
      </c>
      <c r="J45" s="311">
        <v>4</v>
      </c>
      <c r="K45" s="189">
        <v>6</v>
      </c>
      <c r="L45" s="189">
        <v>3</v>
      </c>
      <c r="M45" s="310">
        <v>3</v>
      </c>
      <c r="N45" s="311">
        <v>2</v>
      </c>
      <c r="O45" s="189">
        <v>3</v>
      </c>
      <c r="P45" s="227">
        <v>2</v>
      </c>
      <c r="Q45" s="310">
        <v>7</v>
      </c>
      <c r="R45" s="311">
        <v>3</v>
      </c>
      <c r="S45" s="187">
        <f t="shared" si="0"/>
        <v>112</v>
      </c>
    </row>
    <row r="46" spans="1:19" ht="10" customHeight="1" x14ac:dyDescent="0.25">
      <c r="A46" s="40"/>
      <c r="B46" s="24">
        <v>32</v>
      </c>
      <c r="C46" s="24"/>
      <c r="D46" s="24"/>
      <c r="E46" s="308">
        <v>17</v>
      </c>
      <c r="F46" s="309">
        <v>8</v>
      </c>
      <c r="G46" s="193">
        <v>19</v>
      </c>
      <c r="H46" s="226">
        <v>13</v>
      </c>
      <c r="I46" s="308">
        <v>9</v>
      </c>
      <c r="J46" s="309">
        <v>6</v>
      </c>
      <c r="K46" s="193">
        <v>6</v>
      </c>
      <c r="L46" s="193">
        <v>2</v>
      </c>
      <c r="M46" s="308">
        <v>5</v>
      </c>
      <c r="N46" s="309">
        <v>4</v>
      </c>
      <c r="O46" s="193">
        <v>10</v>
      </c>
      <c r="P46" s="226">
        <v>1</v>
      </c>
      <c r="Q46" s="308">
        <v>13</v>
      </c>
      <c r="R46" s="309">
        <v>12</v>
      </c>
      <c r="S46" s="191">
        <f t="shared" ref="S46:S77" si="1">SUM(E46:R46)</f>
        <v>125</v>
      </c>
    </row>
    <row r="47" spans="1:19" ht="10" customHeight="1" thickBot="1" x14ac:dyDescent="0.3">
      <c r="A47" s="41"/>
      <c r="B47" s="42">
        <v>33</v>
      </c>
      <c r="C47" s="42"/>
      <c r="D47" s="42"/>
      <c r="E47" s="314">
        <v>25</v>
      </c>
      <c r="F47" s="338">
        <v>8</v>
      </c>
      <c r="G47" s="233">
        <v>22</v>
      </c>
      <c r="H47" s="318">
        <v>9</v>
      </c>
      <c r="I47" s="314">
        <v>8</v>
      </c>
      <c r="J47" s="338">
        <v>3</v>
      </c>
      <c r="K47" s="233">
        <v>10</v>
      </c>
      <c r="L47" s="233">
        <v>2</v>
      </c>
      <c r="M47" s="314">
        <v>5</v>
      </c>
      <c r="N47" s="338">
        <v>2</v>
      </c>
      <c r="O47" s="233">
        <v>5</v>
      </c>
      <c r="P47" s="318">
        <v>7</v>
      </c>
      <c r="Q47" s="314">
        <v>10</v>
      </c>
      <c r="R47" s="338">
        <v>3</v>
      </c>
      <c r="S47" s="235">
        <f t="shared" si="1"/>
        <v>119</v>
      </c>
    </row>
    <row r="48" spans="1:19" ht="10" customHeight="1" x14ac:dyDescent="0.25">
      <c r="A48" s="40"/>
      <c r="B48" s="24">
        <v>34</v>
      </c>
      <c r="C48" s="24"/>
      <c r="D48" s="24"/>
      <c r="E48" s="308">
        <v>18</v>
      </c>
      <c r="F48" s="309">
        <v>14</v>
      </c>
      <c r="G48" s="193">
        <v>41</v>
      </c>
      <c r="H48" s="226">
        <v>18</v>
      </c>
      <c r="I48" s="308">
        <v>7</v>
      </c>
      <c r="J48" s="309">
        <v>7</v>
      </c>
      <c r="K48" s="193">
        <v>5</v>
      </c>
      <c r="L48" s="193">
        <v>5</v>
      </c>
      <c r="M48" s="308">
        <v>2</v>
      </c>
      <c r="N48" s="309">
        <v>5</v>
      </c>
      <c r="O48" s="193">
        <v>0</v>
      </c>
      <c r="P48" s="226">
        <v>1</v>
      </c>
      <c r="Q48" s="308">
        <v>15</v>
      </c>
      <c r="R48" s="309">
        <v>7</v>
      </c>
      <c r="S48" s="191">
        <f t="shared" si="1"/>
        <v>145</v>
      </c>
    </row>
    <row r="49" spans="1:19" ht="10" customHeight="1" x14ac:dyDescent="0.25">
      <c r="A49" s="37"/>
      <c r="B49" s="38">
        <v>35</v>
      </c>
      <c r="C49" s="38"/>
      <c r="D49" s="38"/>
      <c r="E49" s="310">
        <v>16</v>
      </c>
      <c r="F49" s="311">
        <v>6</v>
      </c>
      <c r="G49" s="189">
        <v>31</v>
      </c>
      <c r="H49" s="227">
        <v>7</v>
      </c>
      <c r="I49" s="310">
        <v>12</v>
      </c>
      <c r="J49" s="311">
        <v>9</v>
      </c>
      <c r="K49" s="189">
        <v>6</v>
      </c>
      <c r="L49" s="189">
        <v>0</v>
      </c>
      <c r="M49" s="310">
        <v>9</v>
      </c>
      <c r="N49" s="311">
        <v>4</v>
      </c>
      <c r="O49" s="189">
        <v>6</v>
      </c>
      <c r="P49" s="227">
        <v>2</v>
      </c>
      <c r="Q49" s="310">
        <v>16</v>
      </c>
      <c r="R49" s="311">
        <v>11</v>
      </c>
      <c r="S49" s="187">
        <f t="shared" si="1"/>
        <v>135</v>
      </c>
    </row>
    <row r="50" spans="1:19" ht="10" customHeight="1" x14ac:dyDescent="0.25">
      <c r="A50" s="40"/>
      <c r="B50" s="24">
        <v>36</v>
      </c>
      <c r="C50" s="24"/>
      <c r="D50" s="24"/>
      <c r="E50" s="308">
        <v>16</v>
      </c>
      <c r="F50" s="309">
        <v>11</v>
      </c>
      <c r="G50" s="193">
        <v>37</v>
      </c>
      <c r="H50" s="226">
        <v>14</v>
      </c>
      <c r="I50" s="308">
        <v>6</v>
      </c>
      <c r="J50" s="309">
        <v>5</v>
      </c>
      <c r="K50" s="193">
        <v>5</v>
      </c>
      <c r="L50" s="193">
        <v>6</v>
      </c>
      <c r="M50" s="308">
        <v>6</v>
      </c>
      <c r="N50" s="309">
        <v>3</v>
      </c>
      <c r="O50" s="193">
        <v>4</v>
      </c>
      <c r="P50" s="226">
        <v>1</v>
      </c>
      <c r="Q50" s="308">
        <v>20</v>
      </c>
      <c r="R50" s="309">
        <v>11</v>
      </c>
      <c r="S50" s="191">
        <f t="shared" si="1"/>
        <v>145</v>
      </c>
    </row>
    <row r="51" spans="1:19" ht="10" customHeight="1" x14ac:dyDescent="0.25">
      <c r="A51" s="37"/>
      <c r="B51" s="38">
        <v>37</v>
      </c>
      <c r="C51" s="38"/>
      <c r="D51" s="38"/>
      <c r="E51" s="310">
        <v>31</v>
      </c>
      <c r="F51" s="311">
        <v>8</v>
      </c>
      <c r="G51" s="189">
        <v>39</v>
      </c>
      <c r="H51" s="227">
        <v>20</v>
      </c>
      <c r="I51" s="310">
        <v>11</v>
      </c>
      <c r="J51" s="311">
        <v>4</v>
      </c>
      <c r="K51" s="189">
        <v>2</v>
      </c>
      <c r="L51" s="189">
        <v>4</v>
      </c>
      <c r="M51" s="310">
        <v>4</v>
      </c>
      <c r="N51" s="311">
        <v>4</v>
      </c>
      <c r="O51" s="189">
        <v>7</v>
      </c>
      <c r="P51" s="227">
        <v>5</v>
      </c>
      <c r="Q51" s="310">
        <v>22</v>
      </c>
      <c r="R51" s="311">
        <v>10</v>
      </c>
      <c r="S51" s="187">
        <f t="shared" si="1"/>
        <v>171</v>
      </c>
    </row>
    <row r="52" spans="1:19" ht="10" customHeight="1" x14ac:dyDescent="0.25">
      <c r="A52" s="40"/>
      <c r="B52" s="24">
        <v>38</v>
      </c>
      <c r="C52" s="24"/>
      <c r="D52" s="24"/>
      <c r="E52" s="308">
        <v>22</v>
      </c>
      <c r="F52" s="309">
        <v>13</v>
      </c>
      <c r="G52" s="193">
        <v>36</v>
      </c>
      <c r="H52" s="226">
        <v>14</v>
      </c>
      <c r="I52" s="308">
        <v>9</v>
      </c>
      <c r="J52" s="309">
        <v>10</v>
      </c>
      <c r="K52" s="193">
        <v>7</v>
      </c>
      <c r="L52" s="193">
        <v>4</v>
      </c>
      <c r="M52" s="308">
        <v>4</v>
      </c>
      <c r="N52" s="309">
        <v>3</v>
      </c>
      <c r="O52" s="193">
        <v>6</v>
      </c>
      <c r="P52" s="226">
        <v>4</v>
      </c>
      <c r="Q52" s="308">
        <v>21</v>
      </c>
      <c r="R52" s="309">
        <v>18</v>
      </c>
      <c r="S52" s="191">
        <f t="shared" si="1"/>
        <v>171</v>
      </c>
    </row>
    <row r="53" spans="1:19" ht="10" customHeight="1" x14ac:dyDescent="0.25">
      <c r="A53" s="37"/>
      <c r="B53" s="38">
        <v>39</v>
      </c>
      <c r="C53" s="38"/>
      <c r="D53" s="38"/>
      <c r="E53" s="310">
        <v>20</v>
      </c>
      <c r="F53" s="311">
        <v>8</v>
      </c>
      <c r="G53" s="189">
        <v>37</v>
      </c>
      <c r="H53" s="227">
        <v>24</v>
      </c>
      <c r="I53" s="310">
        <v>10</v>
      </c>
      <c r="J53" s="311">
        <v>9</v>
      </c>
      <c r="K53" s="189">
        <v>2</v>
      </c>
      <c r="L53" s="189">
        <v>4</v>
      </c>
      <c r="M53" s="310">
        <v>10</v>
      </c>
      <c r="N53" s="311">
        <v>8</v>
      </c>
      <c r="O53" s="189">
        <v>11</v>
      </c>
      <c r="P53" s="227">
        <v>4</v>
      </c>
      <c r="Q53" s="310">
        <v>31</v>
      </c>
      <c r="R53" s="311">
        <v>23</v>
      </c>
      <c r="S53" s="187">
        <f t="shared" si="1"/>
        <v>201</v>
      </c>
    </row>
    <row r="54" spans="1:19" ht="10" customHeight="1" x14ac:dyDescent="0.25">
      <c r="A54" s="40"/>
      <c r="B54" s="24">
        <v>40</v>
      </c>
      <c r="C54" s="24"/>
      <c r="D54" s="24"/>
      <c r="E54" s="308">
        <v>33</v>
      </c>
      <c r="F54" s="309">
        <v>9</v>
      </c>
      <c r="G54" s="193">
        <v>36</v>
      </c>
      <c r="H54" s="226">
        <v>24</v>
      </c>
      <c r="I54" s="308">
        <v>19</v>
      </c>
      <c r="J54" s="309">
        <v>8</v>
      </c>
      <c r="K54" s="193">
        <v>12</v>
      </c>
      <c r="L54" s="193">
        <v>5</v>
      </c>
      <c r="M54" s="308">
        <v>10</v>
      </c>
      <c r="N54" s="309">
        <v>4</v>
      </c>
      <c r="O54" s="193">
        <v>8</v>
      </c>
      <c r="P54" s="226">
        <v>4</v>
      </c>
      <c r="Q54" s="308">
        <v>27</v>
      </c>
      <c r="R54" s="309">
        <v>20</v>
      </c>
      <c r="S54" s="191">
        <f t="shared" si="1"/>
        <v>219</v>
      </c>
    </row>
    <row r="55" spans="1:19" ht="10" customHeight="1" x14ac:dyDescent="0.25">
      <c r="A55" s="37"/>
      <c r="B55" s="38">
        <v>41</v>
      </c>
      <c r="C55" s="38"/>
      <c r="D55" s="38"/>
      <c r="E55" s="310">
        <v>28</v>
      </c>
      <c r="F55" s="311">
        <v>12</v>
      </c>
      <c r="G55" s="189">
        <v>45</v>
      </c>
      <c r="H55" s="227">
        <v>15</v>
      </c>
      <c r="I55" s="310">
        <v>21</v>
      </c>
      <c r="J55" s="311">
        <v>9</v>
      </c>
      <c r="K55" s="189">
        <v>8</v>
      </c>
      <c r="L55" s="189">
        <v>3</v>
      </c>
      <c r="M55" s="310">
        <v>7</v>
      </c>
      <c r="N55" s="311">
        <v>2</v>
      </c>
      <c r="O55" s="189">
        <v>8</v>
      </c>
      <c r="P55" s="227">
        <v>4</v>
      </c>
      <c r="Q55" s="310">
        <v>49</v>
      </c>
      <c r="R55" s="311">
        <v>32</v>
      </c>
      <c r="S55" s="187">
        <f t="shared" si="1"/>
        <v>243</v>
      </c>
    </row>
    <row r="56" spans="1:19" ht="10" customHeight="1" x14ac:dyDescent="0.25">
      <c r="A56" s="40"/>
      <c r="B56" s="24">
        <v>42</v>
      </c>
      <c r="C56" s="24"/>
      <c r="D56" s="24"/>
      <c r="E56" s="308">
        <v>26</v>
      </c>
      <c r="F56" s="309">
        <v>9</v>
      </c>
      <c r="G56" s="193">
        <v>47</v>
      </c>
      <c r="H56" s="226">
        <v>12</v>
      </c>
      <c r="I56" s="308">
        <v>14</v>
      </c>
      <c r="J56" s="309">
        <v>10</v>
      </c>
      <c r="K56" s="193">
        <v>14</v>
      </c>
      <c r="L56" s="193">
        <v>4</v>
      </c>
      <c r="M56" s="308">
        <v>11</v>
      </c>
      <c r="N56" s="309">
        <v>8</v>
      </c>
      <c r="O56" s="193">
        <v>11</v>
      </c>
      <c r="P56" s="226">
        <v>5</v>
      </c>
      <c r="Q56" s="308">
        <v>42</v>
      </c>
      <c r="R56" s="309">
        <v>30</v>
      </c>
      <c r="S56" s="191">
        <f t="shared" si="1"/>
        <v>243</v>
      </c>
    </row>
    <row r="57" spans="1:19" ht="10" customHeight="1" x14ac:dyDescent="0.25">
      <c r="A57" s="37"/>
      <c r="B57" s="38">
        <v>43</v>
      </c>
      <c r="C57" s="38"/>
      <c r="D57" s="38"/>
      <c r="E57" s="310">
        <v>35</v>
      </c>
      <c r="F57" s="311">
        <v>14</v>
      </c>
      <c r="G57" s="189">
        <v>37</v>
      </c>
      <c r="H57" s="227">
        <v>24</v>
      </c>
      <c r="I57" s="310">
        <v>13</v>
      </c>
      <c r="J57" s="311">
        <v>11</v>
      </c>
      <c r="K57" s="189">
        <v>11</v>
      </c>
      <c r="L57" s="189">
        <v>7</v>
      </c>
      <c r="M57" s="310">
        <v>5</v>
      </c>
      <c r="N57" s="311">
        <v>9</v>
      </c>
      <c r="O57" s="189">
        <v>11</v>
      </c>
      <c r="P57" s="227">
        <v>7</v>
      </c>
      <c r="Q57" s="310">
        <v>51</v>
      </c>
      <c r="R57" s="311">
        <v>35</v>
      </c>
      <c r="S57" s="187">
        <f t="shared" si="1"/>
        <v>270</v>
      </c>
    </row>
    <row r="58" spans="1:19" ht="10" customHeight="1" x14ac:dyDescent="0.25">
      <c r="A58" s="40"/>
      <c r="B58" s="24">
        <v>44</v>
      </c>
      <c r="C58" s="24"/>
      <c r="D58" s="24"/>
      <c r="E58" s="308">
        <v>30</v>
      </c>
      <c r="F58" s="309">
        <v>10</v>
      </c>
      <c r="G58" s="193">
        <v>45</v>
      </c>
      <c r="H58" s="226">
        <v>25</v>
      </c>
      <c r="I58" s="308">
        <v>16</v>
      </c>
      <c r="J58" s="309">
        <v>11</v>
      </c>
      <c r="K58" s="193">
        <v>13</v>
      </c>
      <c r="L58" s="193">
        <v>6</v>
      </c>
      <c r="M58" s="308">
        <v>8</v>
      </c>
      <c r="N58" s="309">
        <v>5</v>
      </c>
      <c r="O58" s="193">
        <v>7</v>
      </c>
      <c r="P58" s="226">
        <v>6</v>
      </c>
      <c r="Q58" s="308">
        <v>49</v>
      </c>
      <c r="R58" s="309">
        <v>54</v>
      </c>
      <c r="S58" s="191">
        <f t="shared" si="1"/>
        <v>285</v>
      </c>
    </row>
    <row r="59" spans="1:19" ht="10" customHeight="1" x14ac:dyDescent="0.25">
      <c r="A59" s="37"/>
      <c r="B59" s="38">
        <v>45</v>
      </c>
      <c r="C59" s="38"/>
      <c r="D59" s="38"/>
      <c r="E59" s="310">
        <v>32</v>
      </c>
      <c r="F59" s="311">
        <v>17</v>
      </c>
      <c r="G59" s="189">
        <v>36</v>
      </c>
      <c r="H59" s="227">
        <v>32</v>
      </c>
      <c r="I59" s="310">
        <v>20</v>
      </c>
      <c r="J59" s="311">
        <v>7</v>
      </c>
      <c r="K59" s="189">
        <v>13</v>
      </c>
      <c r="L59" s="189">
        <v>2</v>
      </c>
      <c r="M59" s="310">
        <v>6</v>
      </c>
      <c r="N59" s="311">
        <v>2</v>
      </c>
      <c r="O59" s="189">
        <v>10</v>
      </c>
      <c r="P59" s="227">
        <v>8</v>
      </c>
      <c r="Q59" s="310">
        <v>70</v>
      </c>
      <c r="R59" s="311">
        <v>50</v>
      </c>
      <c r="S59" s="187">
        <f t="shared" si="1"/>
        <v>305</v>
      </c>
    </row>
    <row r="60" spans="1:19" ht="10" customHeight="1" x14ac:dyDescent="0.25">
      <c r="A60" s="40"/>
      <c r="B60" s="24">
        <v>46</v>
      </c>
      <c r="C60" s="24"/>
      <c r="D60" s="24"/>
      <c r="E60" s="308">
        <v>34</v>
      </c>
      <c r="F60" s="309">
        <v>18</v>
      </c>
      <c r="G60" s="193">
        <v>49</v>
      </c>
      <c r="H60" s="226">
        <v>20</v>
      </c>
      <c r="I60" s="308">
        <v>20</v>
      </c>
      <c r="J60" s="309">
        <v>8</v>
      </c>
      <c r="K60" s="193">
        <v>9</v>
      </c>
      <c r="L60" s="193">
        <v>5</v>
      </c>
      <c r="M60" s="308">
        <v>9</v>
      </c>
      <c r="N60" s="309">
        <v>5</v>
      </c>
      <c r="O60" s="193">
        <v>14</v>
      </c>
      <c r="P60" s="226">
        <v>3</v>
      </c>
      <c r="Q60" s="308">
        <v>65</v>
      </c>
      <c r="R60" s="309">
        <v>56</v>
      </c>
      <c r="S60" s="191">
        <f t="shared" si="1"/>
        <v>315</v>
      </c>
    </row>
    <row r="61" spans="1:19" ht="10" customHeight="1" x14ac:dyDescent="0.25">
      <c r="A61" s="37"/>
      <c r="B61" s="38">
        <v>47</v>
      </c>
      <c r="C61" s="38"/>
      <c r="D61" s="38"/>
      <c r="E61" s="310">
        <v>27</v>
      </c>
      <c r="F61" s="311">
        <v>14</v>
      </c>
      <c r="G61" s="189">
        <v>40</v>
      </c>
      <c r="H61" s="227">
        <v>18</v>
      </c>
      <c r="I61" s="310">
        <v>22</v>
      </c>
      <c r="J61" s="311">
        <v>12</v>
      </c>
      <c r="K61" s="189">
        <v>9</v>
      </c>
      <c r="L61" s="189">
        <v>5</v>
      </c>
      <c r="M61" s="310">
        <v>14</v>
      </c>
      <c r="N61" s="311">
        <v>0</v>
      </c>
      <c r="O61" s="189">
        <v>6</v>
      </c>
      <c r="P61" s="227">
        <v>8</v>
      </c>
      <c r="Q61" s="310">
        <v>87</v>
      </c>
      <c r="R61" s="311">
        <v>51</v>
      </c>
      <c r="S61" s="187">
        <f t="shared" si="1"/>
        <v>313</v>
      </c>
    </row>
    <row r="62" spans="1:19" ht="10" customHeight="1" x14ac:dyDescent="0.25">
      <c r="A62" s="40"/>
      <c r="B62" s="24">
        <v>48</v>
      </c>
      <c r="C62" s="24"/>
      <c r="D62" s="24"/>
      <c r="E62" s="308">
        <v>26</v>
      </c>
      <c r="F62" s="309">
        <v>8</v>
      </c>
      <c r="G62" s="193">
        <v>52</v>
      </c>
      <c r="H62" s="226">
        <v>28</v>
      </c>
      <c r="I62" s="308">
        <v>27</v>
      </c>
      <c r="J62" s="309">
        <v>15</v>
      </c>
      <c r="K62" s="193">
        <v>17</v>
      </c>
      <c r="L62" s="193">
        <v>9</v>
      </c>
      <c r="M62" s="308">
        <v>10</v>
      </c>
      <c r="N62" s="309">
        <v>5</v>
      </c>
      <c r="O62" s="193">
        <v>12</v>
      </c>
      <c r="P62" s="226">
        <v>3</v>
      </c>
      <c r="Q62" s="308">
        <v>86</v>
      </c>
      <c r="R62" s="309">
        <v>78</v>
      </c>
      <c r="S62" s="191">
        <f t="shared" si="1"/>
        <v>376</v>
      </c>
    </row>
    <row r="63" spans="1:19" ht="10" customHeight="1" x14ac:dyDescent="0.25">
      <c r="A63" s="37"/>
      <c r="B63" s="38">
        <v>49</v>
      </c>
      <c r="C63" s="38"/>
      <c r="D63" s="38"/>
      <c r="E63" s="310">
        <v>35</v>
      </c>
      <c r="F63" s="311">
        <v>15</v>
      </c>
      <c r="G63" s="189">
        <v>57</v>
      </c>
      <c r="H63" s="227">
        <v>32</v>
      </c>
      <c r="I63" s="310">
        <v>23</v>
      </c>
      <c r="J63" s="311">
        <v>12</v>
      </c>
      <c r="K63" s="189">
        <v>10</v>
      </c>
      <c r="L63" s="189">
        <v>7</v>
      </c>
      <c r="M63" s="310">
        <v>10</v>
      </c>
      <c r="N63" s="311">
        <v>10</v>
      </c>
      <c r="O63" s="189">
        <v>8</v>
      </c>
      <c r="P63" s="227">
        <v>7</v>
      </c>
      <c r="Q63" s="310">
        <v>104</v>
      </c>
      <c r="R63" s="311">
        <v>67</v>
      </c>
      <c r="S63" s="187">
        <f t="shared" si="1"/>
        <v>397</v>
      </c>
    </row>
    <row r="64" spans="1:19" ht="10" customHeight="1" x14ac:dyDescent="0.25">
      <c r="A64" s="40"/>
      <c r="B64" s="24">
        <v>50</v>
      </c>
      <c r="C64" s="24"/>
      <c r="D64" s="24"/>
      <c r="E64" s="308">
        <v>39</v>
      </c>
      <c r="F64" s="309">
        <v>24</v>
      </c>
      <c r="G64" s="193">
        <v>68</v>
      </c>
      <c r="H64" s="226">
        <v>38</v>
      </c>
      <c r="I64" s="308">
        <v>19</v>
      </c>
      <c r="J64" s="309">
        <v>12</v>
      </c>
      <c r="K64" s="193">
        <v>10</v>
      </c>
      <c r="L64" s="193">
        <v>6</v>
      </c>
      <c r="M64" s="308">
        <v>13</v>
      </c>
      <c r="N64" s="309">
        <v>11</v>
      </c>
      <c r="O64" s="193">
        <v>12</v>
      </c>
      <c r="P64" s="226">
        <v>11</v>
      </c>
      <c r="Q64" s="308">
        <v>118</v>
      </c>
      <c r="R64" s="309">
        <v>89</v>
      </c>
      <c r="S64" s="191">
        <f t="shared" si="1"/>
        <v>470</v>
      </c>
    </row>
    <row r="65" spans="1:19" ht="10" customHeight="1" x14ac:dyDescent="0.25">
      <c r="A65" s="37"/>
      <c r="B65" s="38">
        <v>51</v>
      </c>
      <c r="C65" s="38"/>
      <c r="D65" s="38"/>
      <c r="E65" s="310">
        <v>29</v>
      </c>
      <c r="F65" s="311">
        <v>20</v>
      </c>
      <c r="G65" s="189">
        <v>55</v>
      </c>
      <c r="H65" s="227">
        <v>24</v>
      </c>
      <c r="I65" s="310">
        <v>22</v>
      </c>
      <c r="J65" s="311">
        <v>15</v>
      </c>
      <c r="K65" s="189">
        <v>11</v>
      </c>
      <c r="L65" s="189">
        <v>10</v>
      </c>
      <c r="M65" s="310">
        <v>14</v>
      </c>
      <c r="N65" s="311">
        <v>8</v>
      </c>
      <c r="O65" s="189">
        <v>13</v>
      </c>
      <c r="P65" s="227">
        <v>9</v>
      </c>
      <c r="Q65" s="310">
        <v>120</v>
      </c>
      <c r="R65" s="311">
        <v>116</v>
      </c>
      <c r="S65" s="187">
        <f t="shared" si="1"/>
        <v>466</v>
      </c>
    </row>
    <row r="66" spans="1:19" ht="10" customHeight="1" x14ac:dyDescent="0.25">
      <c r="A66" s="40"/>
      <c r="B66" s="24">
        <v>52</v>
      </c>
      <c r="C66" s="24"/>
      <c r="D66" s="24"/>
      <c r="E66" s="308">
        <v>37</v>
      </c>
      <c r="F66" s="309">
        <v>21</v>
      </c>
      <c r="G66" s="193">
        <v>66</v>
      </c>
      <c r="H66" s="226">
        <v>36</v>
      </c>
      <c r="I66" s="308">
        <v>29</v>
      </c>
      <c r="J66" s="309">
        <v>12</v>
      </c>
      <c r="K66" s="193">
        <v>17</v>
      </c>
      <c r="L66" s="193">
        <v>14</v>
      </c>
      <c r="M66" s="308">
        <v>18</v>
      </c>
      <c r="N66" s="309">
        <v>7</v>
      </c>
      <c r="O66" s="193">
        <v>13</v>
      </c>
      <c r="P66" s="226">
        <v>7</v>
      </c>
      <c r="Q66" s="308">
        <v>151</v>
      </c>
      <c r="R66" s="309">
        <v>131</v>
      </c>
      <c r="S66" s="191">
        <f t="shared" si="1"/>
        <v>559</v>
      </c>
    </row>
    <row r="67" spans="1:19" ht="10" customHeight="1" x14ac:dyDescent="0.25">
      <c r="A67" s="37"/>
      <c r="B67" s="38">
        <v>53</v>
      </c>
      <c r="C67" s="38"/>
      <c r="D67" s="38"/>
      <c r="E67" s="310">
        <v>28</v>
      </c>
      <c r="F67" s="311">
        <v>14</v>
      </c>
      <c r="G67" s="189">
        <v>64</v>
      </c>
      <c r="H67" s="227">
        <v>35</v>
      </c>
      <c r="I67" s="310">
        <v>27</v>
      </c>
      <c r="J67" s="311">
        <v>12</v>
      </c>
      <c r="K67" s="189">
        <v>18</v>
      </c>
      <c r="L67" s="189">
        <v>7</v>
      </c>
      <c r="M67" s="310">
        <v>8</v>
      </c>
      <c r="N67" s="311">
        <v>9</v>
      </c>
      <c r="O67" s="189">
        <v>14</v>
      </c>
      <c r="P67" s="227">
        <v>9</v>
      </c>
      <c r="Q67" s="310">
        <v>141</v>
      </c>
      <c r="R67" s="311">
        <v>88</v>
      </c>
      <c r="S67" s="187">
        <f t="shared" si="1"/>
        <v>474</v>
      </c>
    </row>
    <row r="68" spans="1:19" ht="10" customHeight="1" x14ac:dyDescent="0.25">
      <c r="A68" s="40"/>
      <c r="B68" s="24">
        <v>54</v>
      </c>
      <c r="C68" s="24"/>
      <c r="D68" s="24"/>
      <c r="E68" s="308">
        <v>37</v>
      </c>
      <c r="F68" s="309">
        <v>20</v>
      </c>
      <c r="G68" s="193">
        <v>54</v>
      </c>
      <c r="H68" s="226">
        <v>29</v>
      </c>
      <c r="I68" s="308">
        <v>18</v>
      </c>
      <c r="J68" s="309">
        <v>19</v>
      </c>
      <c r="K68" s="193">
        <v>14</v>
      </c>
      <c r="L68" s="193">
        <v>8</v>
      </c>
      <c r="M68" s="308">
        <v>9</v>
      </c>
      <c r="N68" s="309">
        <v>13</v>
      </c>
      <c r="O68" s="193">
        <v>14</v>
      </c>
      <c r="P68" s="226">
        <v>11</v>
      </c>
      <c r="Q68" s="308">
        <v>165</v>
      </c>
      <c r="R68" s="309">
        <v>119</v>
      </c>
      <c r="S68" s="191">
        <f t="shared" si="1"/>
        <v>530</v>
      </c>
    </row>
    <row r="69" spans="1:19" ht="10" customHeight="1" x14ac:dyDescent="0.25">
      <c r="A69" s="37"/>
      <c r="B69" s="38">
        <v>55</v>
      </c>
      <c r="C69" s="38"/>
      <c r="D69" s="38"/>
      <c r="E69" s="310">
        <v>35</v>
      </c>
      <c r="F69" s="311">
        <v>28</v>
      </c>
      <c r="G69" s="189">
        <v>89</v>
      </c>
      <c r="H69" s="227">
        <v>32</v>
      </c>
      <c r="I69" s="310">
        <v>25</v>
      </c>
      <c r="J69" s="311">
        <v>17</v>
      </c>
      <c r="K69" s="189">
        <v>19</v>
      </c>
      <c r="L69" s="189">
        <v>6</v>
      </c>
      <c r="M69" s="310">
        <v>20</v>
      </c>
      <c r="N69" s="311">
        <v>11</v>
      </c>
      <c r="O69" s="189">
        <v>19</v>
      </c>
      <c r="P69" s="227">
        <v>11</v>
      </c>
      <c r="Q69" s="310">
        <v>173</v>
      </c>
      <c r="R69" s="311">
        <v>101</v>
      </c>
      <c r="S69" s="187">
        <f t="shared" si="1"/>
        <v>586</v>
      </c>
    </row>
    <row r="70" spans="1:19" ht="10" customHeight="1" x14ac:dyDescent="0.25">
      <c r="A70" s="40"/>
      <c r="B70" s="24">
        <v>56</v>
      </c>
      <c r="C70" s="24"/>
      <c r="D70" s="24"/>
      <c r="E70" s="308">
        <v>34</v>
      </c>
      <c r="F70" s="309">
        <v>24</v>
      </c>
      <c r="G70" s="193">
        <v>85</v>
      </c>
      <c r="H70" s="226">
        <v>32</v>
      </c>
      <c r="I70" s="308">
        <v>31</v>
      </c>
      <c r="J70" s="309">
        <v>13</v>
      </c>
      <c r="K70" s="193">
        <v>25</v>
      </c>
      <c r="L70" s="193">
        <v>10</v>
      </c>
      <c r="M70" s="308">
        <v>22</v>
      </c>
      <c r="N70" s="309">
        <v>11</v>
      </c>
      <c r="O70" s="193">
        <v>15</v>
      </c>
      <c r="P70" s="226">
        <v>10</v>
      </c>
      <c r="Q70" s="308">
        <v>158</v>
      </c>
      <c r="R70" s="309">
        <v>98</v>
      </c>
      <c r="S70" s="191">
        <f t="shared" si="1"/>
        <v>568</v>
      </c>
    </row>
    <row r="71" spans="1:19" ht="10" customHeight="1" x14ac:dyDescent="0.25">
      <c r="A71" s="37"/>
      <c r="B71" s="38">
        <v>57</v>
      </c>
      <c r="C71" s="38"/>
      <c r="D71" s="38"/>
      <c r="E71" s="310">
        <v>46</v>
      </c>
      <c r="F71" s="311">
        <v>17</v>
      </c>
      <c r="G71" s="189">
        <v>73</v>
      </c>
      <c r="H71" s="227">
        <v>33</v>
      </c>
      <c r="I71" s="310">
        <v>33</v>
      </c>
      <c r="J71" s="311">
        <v>21</v>
      </c>
      <c r="K71" s="189">
        <v>14</v>
      </c>
      <c r="L71" s="189">
        <v>9</v>
      </c>
      <c r="M71" s="310">
        <v>13</v>
      </c>
      <c r="N71" s="311">
        <v>5</v>
      </c>
      <c r="O71" s="189">
        <v>18</v>
      </c>
      <c r="P71" s="227">
        <v>5</v>
      </c>
      <c r="Q71" s="310">
        <v>143</v>
      </c>
      <c r="R71" s="311">
        <v>124</v>
      </c>
      <c r="S71" s="187">
        <f t="shared" si="1"/>
        <v>554</v>
      </c>
    </row>
    <row r="72" spans="1:19" ht="10" customHeight="1" x14ac:dyDescent="0.25">
      <c r="A72" s="40"/>
      <c r="B72" s="24">
        <v>58</v>
      </c>
      <c r="C72" s="24"/>
      <c r="D72" s="24"/>
      <c r="E72" s="308">
        <v>38</v>
      </c>
      <c r="F72" s="309">
        <v>26</v>
      </c>
      <c r="G72" s="193">
        <v>52</v>
      </c>
      <c r="H72" s="226">
        <v>41</v>
      </c>
      <c r="I72" s="308">
        <v>27</v>
      </c>
      <c r="J72" s="309">
        <v>9</v>
      </c>
      <c r="K72" s="193">
        <v>23</v>
      </c>
      <c r="L72" s="193">
        <v>7</v>
      </c>
      <c r="M72" s="308">
        <v>15</v>
      </c>
      <c r="N72" s="309">
        <v>9</v>
      </c>
      <c r="O72" s="193">
        <v>12</v>
      </c>
      <c r="P72" s="226">
        <v>7</v>
      </c>
      <c r="Q72" s="308">
        <v>134</v>
      </c>
      <c r="R72" s="309">
        <v>109</v>
      </c>
      <c r="S72" s="191">
        <f t="shared" si="1"/>
        <v>509</v>
      </c>
    </row>
    <row r="73" spans="1:19" ht="10" customHeight="1" x14ac:dyDescent="0.25">
      <c r="A73" s="37"/>
      <c r="B73" s="38">
        <v>59</v>
      </c>
      <c r="C73" s="38"/>
      <c r="D73" s="38"/>
      <c r="E73" s="310">
        <v>38</v>
      </c>
      <c r="F73" s="311">
        <v>22</v>
      </c>
      <c r="G73" s="189">
        <v>81</v>
      </c>
      <c r="H73" s="227">
        <v>39</v>
      </c>
      <c r="I73" s="310">
        <v>25</v>
      </c>
      <c r="J73" s="311">
        <v>16</v>
      </c>
      <c r="K73" s="189">
        <v>20</v>
      </c>
      <c r="L73" s="189">
        <v>4</v>
      </c>
      <c r="M73" s="310">
        <v>10</v>
      </c>
      <c r="N73" s="311">
        <v>8</v>
      </c>
      <c r="O73" s="189">
        <v>18</v>
      </c>
      <c r="P73" s="227">
        <v>12</v>
      </c>
      <c r="Q73" s="310">
        <v>167</v>
      </c>
      <c r="R73" s="311">
        <v>125</v>
      </c>
      <c r="S73" s="187">
        <f t="shared" si="1"/>
        <v>585</v>
      </c>
    </row>
    <row r="74" spans="1:19" ht="10" customHeight="1" x14ac:dyDescent="0.25">
      <c r="A74" s="40"/>
      <c r="B74" s="24">
        <v>60</v>
      </c>
      <c r="C74" s="24"/>
      <c r="D74" s="24"/>
      <c r="E74" s="308">
        <v>34</v>
      </c>
      <c r="F74" s="309">
        <v>23</v>
      </c>
      <c r="G74" s="193">
        <v>88</v>
      </c>
      <c r="H74" s="226">
        <v>34</v>
      </c>
      <c r="I74" s="308">
        <v>31</v>
      </c>
      <c r="J74" s="309">
        <v>15</v>
      </c>
      <c r="K74" s="193">
        <v>23</v>
      </c>
      <c r="L74" s="193">
        <v>6</v>
      </c>
      <c r="M74" s="308">
        <v>20</v>
      </c>
      <c r="N74" s="309">
        <v>12</v>
      </c>
      <c r="O74" s="193">
        <v>23</v>
      </c>
      <c r="P74" s="226">
        <v>14</v>
      </c>
      <c r="Q74" s="308">
        <v>140</v>
      </c>
      <c r="R74" s="309">
        <v>122</v>
      </c>
      <c r="S74" s="191">
        <f t="shared" si="1"/>
        <v>585</v>
      </c>
    </row>
    <row r="75" spans="1:19" ht="10" customHeight="1" x14ac:dyDescent="0.25">
      <c r="A75" s="37"/>
      <c r="B75" s="38">
        <v>61</v>
      </c>
      <c r="C75" s="38"/>
      <c r="D75" s="38"/>
      <c r="E75" s="310">
        <v>38</v>
      </c>
      <c r="F75" s="311">
        <v>23</v>
      </c>
      <c r="G75" s="189">
        <v>78</v>
      </c>
      <c r="H75" s="227">
        <v>32</v>
      </c>
      <c r="I75" s="310">
        <v>32</v>
      </c>
      <c r="J75" s="311">
        <v>19</v>
      </c>
      <c r="K75" s="189">
        <v>20</v>
      </c>
      <c r="L75" s="189">
        <v>11</v>
      </c>
      <c r="M75" s="310">
        <v>8</v>
      </c>
      <c r="N75" s="311">
        <v>10</v>
      </c>
      <c r="O75" s="189">
        <v>11</v>
      </c>
      <c r="P75" s="227">
        <v>8</v>
      </c>
      <c r="Q75" s="310">
        <v>143</v>
      </c>
      <c r="R75" s="311">
        <v>108</v>
      </c>
      <c r="S75" s="187">
        <f t="shared" si="1"/>
        <v>541</v>
      </c>
    </row>
    <row r="76" spans="1:19" ht="10" customHeight="1" x14ac:dyDescent="0.25">
      <c r="A76" s="40"/>
      <c r="B76" s="24">
        <v>62</v>
      </c>
      <c r="C76" s="24"/>
      <c r="D76" s="24"/>
      <c r="E76" s="308">
        <v>38</v>
      </c>
      <c r="F76" s="309">
        <v>16</v>
      </c>
      <c r="G76" s="193">
        <v>76</v>
      </c>
      <c r="H76" s="226">
        <v>34</v>
      </c>
      <c r="I76" s="308">
        <v>33</v>
      </c>
      <c r="J76" s="309">
        <v>14</v>
      </c>
      <c r="K76" s="193">
        <v>21</v>
      </c>
      <c r="L76" s="193">
        <v>6</v>
      </c>
      <c r="M76" s="308">
        <v>22</v>
      </c>
      <c r="N76" s="309">
        <v>6</v>
      </c>
      <c r="O76" s="193">
        <v>15</v>
      </c>
      <c r="P76" s="226">
        <v>7</v>
      </c>
      <c r="Q76" s="308">
        <v>167</v>
      </c>
      <c r="R76" s="309">
        <v>122</v>
      </c>
      <c r="S76" s="191">
        <f t="shared" si="1"/>
        <v>577</v>
      </c>
    </row>
    <row r="77" spans="1:19" ht="10" customHeight="1" x14ac:dyDescent="0.25">
      <c r="A77" s="37"/>
      <c r="B77" s="38">
        <v>63</v>
      </c>
      <c r="C77" s="38"/>
      <c r="D77" s="38"/>
      <c r="E77" s="310">
        <v>40</v>
      </c>
      <c r="F77" s="311">
        <v>20</v>
      </c>
      <c r="G77" s="189">
        <v>78</v>
      </c>
      <c r="H77" s="227">
        <v>32</v>
      </c>
      <c r="I77" s="310">
        <v>27</v>
      </c>
      <c r="J77" s="311">
        <v>14</v>
      </c>
      <c r="K77" s="189">
        <v>26</v>
      </c>
      <c r="L77" s="189">
        <v>8</v>
      </c>
      <c r="M77" s="310">
        <v>14</v>
      </c>
      <c r="N77" s="311">
        <v>7</v>
      </c>
      <c r="O77" s="189">
        <v>14</v>
      </c>
      <c r="P77" s="227">
        <v>9</v>
      </c>
      <c r="Q77" s="310">
        <v>145</v>
      </c>
      <c r="R77" s="311">
        <v>112</v>
      </c>
      <c r="S77" s="187">
        <f t="shared" si="1"/>
        <v>546</v>
      </c>
    </row>
    <row r="78" spans="1:19" ht="10" customHeight="1" x14ac:dyDescent="0.25">
      <c r="A78" s="40"/>
      <c r="B78" s="24">
        <v>64</v>
      </c>
      <c r="C78" s="24"/>
      <c r="D78" s="24"/>
      <c r="E78" s="308">
        <v>42</v>
      </c>
      <c r="F78" s="309">
        <v>17</v>
      </c>
      <c r="G78" s="193">
        <v>88</v>
      </c>
      <c r="H78" s="226">
        <v>26</v>
      </c>
      <c r="I78" s="308">
        <v>26</v>
      </c>
      <c r="J78" s="309">
        <v>11</v>
      </c>
      <c r="K78" s="193">
        <v>17</v>
      </c>
      <c r="L78" s="193">
        <v>4</v>
      </c>
      <c r="M78" s="308">
        <v>14</v>
      </c>
      <c r="N78" s="309">
        <v>10</v>
      </c>
      <c r="O78" s="193">
        <v>12</v>
      </c>
      <c r="P78" s="226">
        <v>7</v>
      </c>
      <c r="Q78" s="308">
        <v>121</v>
      </c>
      <c r="R78" s="309">
        <v>94</v>
      </c>
      <c r="S78" s="191">
        <f t="shared" ref="S78:S115" si="2">SUM(E78:R78)</f>
        <v>489</v>
      </c>
    </row>
    <row r="79" spans="1:19" ht="10" customHeight="1" x14ac:dyDescent="0.25">
      <c r="A79" s="37"/>
      <c r="B79" s="38">
        <v>65</v>
      </c>
      <c r="C79" s="38"/>
      <c r="D79" s="38"/>
      <c r="E79" s="310">
        <v>32</v>
      </c>
      <c r="F79" s="311">
        <v>21</v>
      </c>
      <c r="G79" s="189">
        <v>43</v>
      </c>
      <c r="H79" s="227">
        <v>22</v>
      </c>
      <c r="I79" s="310">
        <v>33</v>
      </c>
      <c r="J79" s="311">
        <v>7</v>
      </c>
      <c r="K79" s="189">
        <v>9</v>
      </c>
      <c r="L79" s="189">
        <v>4</v>
      </c>
      <c r="M79" s="310">
        <v>16</v>
      </c>
      <c r="N79" s="311">
        <v>6</v>
      </c>
      <c r="O79" s="189">
        <v>9</v>
      </c>
      <c r="P79" s="227">
        <v>4</v>
      </c>
      <c r="Q79" s="310">
        <v>153</v>
      </c>
      <c r="R79" s="311">
        <v>90</v>
      </c>
      <c r="S79" s="187">
        <f t="shared" si="2"/>
        <v>449</v>
      </c>
    </row>
    <row r="80" spans="1:19" ht="10" customHeight="1" x14ac:dyDescent="0.25">
      <c r="A80" s="40"/>
      <c r="B80" s="24">
        <v>66</v>
      </c>
      <c r="C80" s="24"/>
      <c r="D80" s="24"/>
      <c r="E80" s="308">
        <v>24</v>
      </c>
      <c r="F80" s="309">
        <v>14</v>
      </c>
      <c r="G80" s="193">
        <v>36</v>
      </c>
      <c r="H80" s="226">
        <v>20</v>
      </c>
      <c r="I80" s="308">
        <v>24</v>
      </c>
      <c r="J80" s="309">
        <v>18</v>
      </c>
      <c r="K80" s="193">
        <v>18</v>
      </c>
      <c r="L80" s="193">
        <v>6</v>
      </c>
      <c r="M80" s="308">
        <v>8</v>
      </c>
      <c r="N80" s="309">
        <v>5</v>
      </c>
      <c r="O80" s="193">
        <v>9</v>
      </c>
      <c r="P80" s="226">
        <v>3</v>
      </c>
      <c r="Q80" s="308">
        <v>149</v>
      </c>
      <c r="R80" s="309">
        <v>102</v>
      </c>
      <c r="S80" s="191">
        <f t="shared" si="2"/>
        <v>436</v>
      </c>
    </row>
    <row r="81" spans="1:19" ht="10" customHeight="1" thickBot="1" x14ac:dyDescent="0.3">
      <c r="A81" s="41"/>
      <c r="B81" s="42">
        <v>67</v>
      </c>
      <c r="C81" s="42"/>
      <c r="D81" s="42"/>
      <c r="E81" s="314">
        <v>12</v>
      </c>
      <c r="F81" s="338">
        <v>15</v>
      </c>
      <c r="G81" s="233">
        <v>36</v>
      </c>
      <c r="H81" s="318">
        <v>18</v>
      </c>
      <c r="I81" s="314">
        <v>25</v>
      </c>
      <c r="J81" s="338">
        <v>10</v>
      </c>
      <c r="K81" s="233">
        <v>15</v>
      </c>
      <c r="L81" s="233">
        <v>10</v>
      </c>
      <c r="M81" s="314">
        <v>11</v>
      </c>
      <c r="N81" s="338">
        <v>6</v>
      </c>
      <c r="O81" s="233">
        <v>13</v>
      </c>
      <c r="P81" s="318">
        <v>3</v>
      </c>
      <c r="Q81" s="314">
        <v>139</v>
      </c>
      <c r="R81" s="338">
        <v>79</v>
      </c>
      <c r="S81" s="235">
        <f t="shared" si="2"/>
        <v>392</v>
      </c>
    </row>
    <row r="82" spans="1:19" ht="10" customHeight="1" x14ac:dyDescent="0.25">
      <c r="A82" s="40"/>
      <c r="B82" s="24">
        <v>68</v>
      </c>
      <c r="C82" s="24"/>
      <c r="D82" s="24"/>
      <c r="E82" s="308">
        <v>17</v>
      </c>
      <c r="F82" s="309">
        <v>11</v>
      </c>
      <c r="G82" s="193">
        <v>28</v>
      </c>
      <c r="H82" s="226">
        <v>24</v>
      </c>
      <c r="I82" s="308">
        <v>15</v>
      </c>
      <c r="J82" s="309">
        <v>9</v>
      </c>
      <c r="K82" s="193">
        <v>13</v>
      </c>
      <c r="L82" s="193">
        <v>7</v>
      </c>
      <c r="M82" s="308">
        <v>16</v>
      </c>
      <c r="N82" s="309">
        <v>7</v>
      </c>
      <c r="O82" s="193">
        <v>10</v>
      </c>
      <c r="P82" s="226">
        <v>7</v>
      </c>
      <c r="Q82" s="308">
        <v>127</v>
      </c>
      <c r="R82" s="309">
        <v>88</v>
      </c>
      <c r="S82" s="191">
        <f t="shared" si="2"/>
        <v>379</v>
      </c>
    </row>
    <row r="83" spans="1:19" ht="10" customHeight="1" x14ac:dyDescent="0.25">
      <c r="A83" s="37"/>
      <c r="B83" s="38">
        <v>69</v>
      </c>
      <c r="C83" s="38"/>
      <c r="D83" s="38"/>
      <c r="E83" s="310">
        <v>11</v>
      </c>
      <c r="F83" s="311">
        <v>7</v>
      </c>
      <c r="G83" s="189">
        <v>30</v>
      </c>
      <c r="H83" s="227">
        <v>15</v>
      </c>
      <c r="I83" s="310">
        <v>19</v>
      </c>
      <c r="J83" s="311">
        <v>6</v>
      </c>
      <c r="K83" s="189">
        <v>10</v>
      </c>
      <c r="L83" s="189">
        <v>8</v>
      </c>
      <c r="M83" s="310">
        <v>13</v>
      </c>
      <c r="N83" s="311">
        <v>6</v>
      </c>
      <c r="O83" s="189">
        <v>14</v>
      </c>
      <c r="P83" s="227">
        <v>4</v>
      </c>
      <c r="Q83" s="310">
        <v>130</v>
      </c>
      <c r="R83" s="311">
        <v>73</v>
      </c>
      <c r="S83" s="187">
        <f t="shared" si="2"/>
        <v>346</v>
      </c>
    </row>
    <row r="84" spans="1:19" ht="10" customHeight="1" x14ac:dyDescent="0.25">
      <c r="A84" s="40"/>
      <c r="B84" s="24">
        <v>70</v>
      </c>
      <c r="C84" s="24"/>
      <c r="D84" s="24"/>
      <c r="E84" s="308">
        <v>6</v>
      </c>
      <c r="F84" s="309">
        <v>4</v>
      </c>
      <c r="G84" s="193">
        <v>23</v>
      </c>
      <c r="H84" s="226">
        <v>8</v>
      </c>
      <c r="I84" s="308">
        <v>19</v>
      </c>
      <c r="J84" s="309">
        <v>3</v>
      </c>
      <c r="K84" s="193">
        <v>14</v>
      </c>
      <c r="L84" s="193">
        <v>5</v>
      </c>
      <c r="M84" s="308">
        <v>14</v>
      </c>
      <c r="N84" s="309">
        <v>10</v>
      </c>
      <c r="O84" s="193">
        <v>9</v>
      </c>
      <c r="P84" s="226">
        <v>8</v>
      </c>
      <c r="Q84" s="308">
        <v>116</v>
      </c>
      <c r="R84" s="309">
        <v>84</v>
      </c>
      <c r="S84" s="191">
        <f t="shared" si="2"/>
        <v>323</v>
      </c>
    </row>
    <row r="85" spans="1:19" ht="10" customHeight="1" x14ac:dyDescent="0.25">
      <c r="A85" s="37"/>
      <c r="B85" s="38">
        <v>71</v>
      </c>
      <c r="C85" s="38"/>
      <c r="D85" s="38"/>
      <c r="E85" s="310">
        <v>9</v>
      </c>
      <c r="F85" s="311">
        <v>7</v>
      </c>
      <c r="G85" s="189">
        <v>18</v>
      </c>
      <c r="H85" s="227">
        <v>8</v>
      </c>
      <c r="I85" s="310">
        <v>7</v>
      </c>
      <c r="J85" s="311">
        <v>7</v>
      </c>
      <c r="K85" s="189">
        <v>10</v>
      </c>
      <c r="L85" s="189">
        <v>4</v>
      </c>
      <c r="M85" s="310">
        <v>7</v>
      </c>
      <c r="N85" s="311">
        <v>6</v>
      </c>
      <c r="O85" s="189">
        <v>10</v>
      </c>
      <c r="P85" s="227">
        <v>1</v>
      </c>
      <c r="Q85" s="310">
        <v>104</v>
      </c>
      <c r="R85" s="311">
        <v>76</v>
      </c>
      <c r="S85" s="187">
        <f t="shared" si="2"/>
        <v>274</v>
      </c>
    </row>
    <row r="86" spans="1:19" ht="10" customHeight="1" x14ac:dyDescent="0.25">
      <c r="A86" s="40"/>
      <c r="B86" s="24">
        <v>72</v>
      </c>
      <c r="C86" s="24"/>
      <c r="D86" s="24"/>
      <c r="E86" s="308">
        <v>11</v>
      </c>
      <c r="F86" s="309">
        <v>2</v>
      </c>
      <c r="G86" s="193">
        <v>13</v>
      </c>
      <c r="H86" s="226">
        <v>3</v>
      </c>
      <c r="I86" s="308">
        <v>6</v>
      </c>
      <c r="J86" s="309">
        <v>5</v>
      </c>
      <c r="K86" s="193">
        <v>7</v>
      </c>
      <c r="L86" s="193">
        <v>7</v>
      </c>
      <c r="M86" s="308">
        <v>6</v>
      </c>
      <c r="N86" s="309">
        <v>4</v>
      </c>
      <c r="O86" s="193">
        <v>4</v>
      </c>
      <c r="P86" s="226">
        <v>7</v>
      </c>
      <c r="Q86" s="308">
        <v>88</v>
      </c>
      <c r="R86" s="309">
        <v>76</v>
      </c>
      <c r="S86" s="191">
        <f t="shared" si="2"/>
        <v>239</v>
      </c>
    </row>
    <row r="87" spans="1:19" ht="10" customHeight="1" x14ac:dyDescent="0.25">
      <c r="A87" s="37"/>
      <c r="B87" s="38">
        <v>73</v>
      </c>
      <c r="C87" s="38"/>
      <c r="D87" s="38"/>
      <c r="E87" s="310">
        <v>10</v>
      </c>
      <c r="F87" s="311">
        <v>1</v>
      </c>
      <c r="G87" s="189">
        <v>14</v>
      </c>
      <c r="H87" s="227">
        <v>9</v>
      </c>
      <c r="I87" s="310">
        <v>2</v>
      </c>
      <c r="J87" s="311">
        <v>3</v>
      </c>
      <c r="K87" s="189">
        <v>9</v>
      </c>
      <c r="L87" s="189">
        <v>2</v>
      </c>
      <c r="M87" s="310">
        <v>10</v>
      </c>
      <c r="N87" s="311">
        <v>6</v>
      </c>
      <c r="O87" s="189">
        <v>4</v>
      </c>
      <c r="P87" s="227">
        <v>3</v>
      </c>
      <c r="Q87" s="310">
        <v>89</v>
      </c>
      <c r="R87" s="311">
        <v>54</v>
      </c>
      <c r="S87" s="187">
        <f t="shared" si="2"/>
        <v>216</v>
      </c>
    </row>
    <row r="88" spans="1:19" ht="10" customHeight="1" x14ac:dyDescent="0.25">
      <c r="A88" s="40"/>
      <c r="B88" s="24">
        <v>74</v>
      </c>
      <c r="C88" s="24"/>
      <c r="D88" s="24"/>
      <c r="E88" s="308">
        <v>9</v>
      </c>
      <c r="F88" s="309">
        <v>3</v>
      </c>
      <c r="G88" s="193">
        <v>8</v>
      </c>
      <c r="H88" s="226">
        <v>10</v>
      </c>
      <c r="I88" s="308">
        <v>1</v>
      </c>
      <c r="J88" s="309">
        <v>1</v>
      </c>
      <c r="K88" s="193">
        <v>0</v>
      </c>
      <c r="L88" s="193">
        <v>0</v>
      </c>
      <c r="M88" s="308">
        <v>2</v>
      </c>
      <c r="N88" s="309">
        <v>2</v>
      </c>
      <c r="O88" s="193">
        <v>8</v>
      </c>
      <c r="P88" s="226">
        <v>3</v>
      </c>
      <c r="Q88" s="308">
        <v>89</v>
      </c>
      <c r="R88" s="309">
        <v>54</v>
      </c>
      <c r="S88" s="191">
        <f t="shared" si="2"/>
        <v>190</v>
      </c>
    </row>
    <row r="89" spans="1:19" ht="10" customHeight="1" x14ac:dyDescent="0.25">
      <c r="A89" s="37"/>
      <c r="B89" s="38">
        <v>75</v>
      </c>
      <c r="C89" s="38"/>
      <c r="D89" s="38"/>
      <c r="E89" s="310">
        <v>7</v>
      </c>
      <c r="F89" s="311">
        <v>5</v>
      </c>
      <c r="G89" s="189">
        <v>11</v>
      </c>
      <c r="H89" s="227">
        <v>1</v>
      </c>
      <c r="I89" s="310">
        <v>1</v>
      </c>
      <c r="J89" s="311">
        <v>2</v>
      </c>
      <c r="K89" s="189">
        <v>1</v>
      </c>
      <c r="L89" s="189">
        <v>0</v>
      </c>
      <c r="M89" s="310">
        <v>2</v>
      </c>
      <c r="N89" s="311">
        <v>1</v>
      </c>
      <c r="O89" s="189">
        <v>6</v>
      </c>
      <c r="P89" s="227">
        <v>5</v>
      </c>
      <c r="Q89" s="310">
        <v>74</v>
      </c>
      <c r="R89" s="311">
        <v>56</v>
      </c>
      <c r="S89" s="187">
        <f t="shared" si="2"/>
        <v>172</v>
      </c>
    </row>
    <row r="90" spans="1:19" ht="10" customHeight="1" x14ac:dyDescent="0.25">
      <c r="A90" s="40"/>
      <c r="B90" s="24">
        <v>76</v>
      </c>
      <c r="C90" s="24"/>
      <c r="D90" s="24"/>
      <c r="E90" s="308">
        <v>7</v>
      </c>
      <c r="F90" s="309">
        <v>3</v>
      </c>
      <c r="G90" s="193">
        <v>11</v>
      </c>
      <c r="H90" s="226">
        <v>7</v>
      </c>
      <c r="I90" s="308">
        <v>0</v>
      </c>
      <c r="J90" s="309">
        <v>0</v>
      </c>
      <c r="K90" s="193">
        <v>1</v>
      </c>
      <c r="L90" s="193">
        <v>0</v>
      </c>
      <c r="M90" s="308">
        <v>1</v>
      </c>
      <c r="N90" s="309">
        <v>1</v>
      </c>
      <c r="O90" s="193">
        <v>0</v>
      </c>
      <c r="P90" s="226">
        <v>0</v>
      </c>
      <c r="Q90" s="308">
        <v>59</v>
      </c>
      <c r="R90" s="309">
        <v>43</v>
      </c>
      <c r="S90" s="191">
        <f t="shared" si="2"/>
        <v>133</v>
      </c>
    </row>
    <row r="91" spans="1:19" ht="10" customHeight="1" x14ac:dyDescent="0.25">
      <c r="A91" s="37"/>
      <c r="B91" s="38">
        <v>77</v>
      </c>
      <c r="C91" s="38"/>
      <c r="D91" s="38"/>
      <c r="E91" s="310">
        <v>6</v>
      </c>
      <c r="F91" s="311">
        <v>3</v>
      </c>
      <c r="G91" s="189">
        <v>11</v>
      </c>
      <c r="H91" s="227">
        <v>3</v>
      </c>
      <c r="I91" s="310">
        <v>0</v>
      </c>
      <c r="J91" s="311">
        <v>0</v>
      </c>
      <c r="K91" s="189">
        <v>1</v>
      </c>
      <c r="L91" s="189">
        <v>0</v>
      </c>
      <c r="M91" s="310">
        <v>0</v>
      </c>
      <c r="N91" s="311">
        <v>0</v>
      </c>
      <c r="O91" s="189">
        <v>0</v>
      </c>
      <c r="P91" s="227">
        <v>0</v>
      </c>
      <c r="Q91" s="310">
        <v>67</v>
      </c>
      <c r="R91" s="311">
        <v>35</v>
      </c>
      <c r="S91" s="187">
        <f t="shared" si="2"/>
        <v>126</v>
      </c>
    </row>
    <row r="92" spans="1:19" ht="10" customHeight="1" x14ac:dyDescent="0.25">
      <c r="A92" s="40"/>
      <c r="B92" s="24">
        <v>78</v>
      </c>
      <c r="C92" s="24"/>
      <c r="D92" s="24"/>
      <c r="E92" s="308">
        <v>7</v>
      </c>
      <c r="F92" s="309">
        <v>0</v>
      </c>
      <c r="G92" s="193">
        <v>4</v>
      </c>
      <c r="H92" s="226">
        <v>2</v>
      </c>
      <c r="I92" s="308">
        <v>2</v>
      </c>
      <c r="J92" s="309">
        <v>1</v>
      </c>
      <c r="K92" s="193">
        <v>0</v>
      </c>
      <c r="L92" s="193">
        <v>0</v>
      </c>
      <c r="M92" s="308">
        <v>1</v>
      </c>
      <c r="N92" s="309">
        <v>0</v>
      </c>
      <c r="O92" s="193">
        <v>0</v>
      </c>
      <c r="P92" s="226">
        <v>2</v>
      </c>
      <c r="Q92" s="308">
        <v>36</v>
      </c>
      <c r="R92" s="309">
        <v>26</v>
      </c>
      <c r="S92" s="191">
        <f t="shared" si="2"/>
        <v>81</v>
      </c>
    </row>
    <row r="93" spans="1:19" ht="10" customHeight="1" x14ac:dyDescent="0.25">
      <c r="A93" s="37"/>
      <c r="B93" s="38">
        <v>79</v>
      </c>
      <c r="C93" s="38"/>
      <c r="D93" s="38"/>
      <c r="E93" s="310">
        <v>1</v>
      </c>
      <c r="F93" s="311">
        <v>1</v>
      </c>
      <c r="G93" s="189">
        <v>6</v>
      </c>
      <c r="H93" s="227">
        <v>7</v>
      </c>
      <c r="I93" s="310">
        <v>0</v>
      </c>
      <c r="J93" s="311">
        <v>0</v>
      </c>
      <c r="K93" s="189">
        <v>1</v>
      </c>
      <c r="L93" s="189">
        <v>0</v>
      </c>
      <c r="M93" s="310">
        <v>0</v>
      </c>
      <c r="N93" s="311">
        <v>0</v>
      </c>
      <c r="O93" s="189">
        <v>0</v>
      </c>
      <c r="P93" s="227">
        <v>0</v>
      </c>
      <c r="Q93" s="310">
        <v>47</v>
      </c>
      <c r="R93" s="311">
        <v>26</v>
      </c>
      <c r="S93" s="187">
        <f t="shared" si="2"/>
        <v>89</v>
      </c>
    </row>
    <row r="94" spans="1:19" ht="10" customHeight="1" x14ac:dyDescent="0.25">
      <c r="A94" s="40"/>
      <c r="B94" s="24">
        <v>80</v>
      </c>
      <c r="C94" s="24"/>
      <c r="D94" s="24"/>
      <c r="E94" s="308">
        <v>3</v>
      </c>
      <c r="F94" s="309">
        <v>4</v>
      </c>
      <c r="G94" s="193">
        <v>8</v>
      </c>
      <c r="H94" s="226">
        <v>0</v>
      </c>
      <c r="I94" s="308">
        <v>1</v>
      </c>
      <c r="J94" s="309">
        <v>0</v>
      </c>
      <c r="K94" s="193">
        <v>0</v>
      </c>
      <c r="L94" s="193">
        <v>1</v>
      </c>
      <c r="M94" s="308">
        <v>1</v>
      </c>
      <c r="N94" s="309">
        <v>0</v>
      </c>
      <c r="O94" s="193">
        <v>1</v>
      </c>
      <c r="P94" s="226">
        <v>1</v>
      </c>
      <c r="Q94" s="308">
        <v>41</v>
      </c>
      <c r="R94" s="309">
        <v>23</v>
      </c>
      <c r="S94" s="191">
        <f t="shared" si="2"/>
        <v>84</v>
      </c>
    </row>
    <row r="95" spans="1:19" ht="10" customHeight="1" x14ac:dyDescent="0.25">
      <c r="A95" s="37"/>
      <c r="B95" s="38">
        <v>81</v>
      </c>
      <c r="C95" s="38"/>
      <c r="D95" s="38"/>
      <c r="E95" s="310">
        <v>1</v>
      </c>
      <c r="F95" s="311">
        <v>0</v>
      </c>
      <c r="G95" s="189">
        <v>6</v>
      </c>
      <c r="H95" s="227">
        <v>2</v>
      </c>
      <c r="I95" s="310">
        <v>2</v>
      </c>
      <c r="J95" s="311">
        <v>0</v>
      </c>
      <c r="K95" s="189">
        <v>1</v>
      </c>
      <c r="L95" s="189">
        <v>2</v>
      </c>
      <c r="M95" s="310">
        <v>0</v>
      </c>
      <c r="N95" s="311">
        <v>1</v>
      </c>
      <c r="O95" s="189">
        <v>2</v>
      </c>
      <c r="P95" s="227">
        <v>6</v>
      </c>
      <c r="Q95" s="310">
        <v>21</v>
      </c>
      <c r="R95" s="311">
        <v>13</v>
      </c>
      <c r="S95" s="187">
        <f t="shared" si="2"/>
        <v>57</v>
      </c>
    </row>
    <row r="96" spans="1:19" ht="10" customHeight="1" x14ac:dyDescent="0.25">
      <c r="A96" s="40"/>
      <c r="B96" s="24">
        <v>82</v>
      </c>
      <c r="C96" s="24"/>
      <c r="D96" s="24"/>
      <c r="E96" s="308">
        <v>6</v>
      </c>
      <c r="F96" s="309">
        <v>2</v>
      </c>
      <c r="G96" s="193">
        <v>2</v>
      </c>
      <c r="H96" s="226">
        <v>2</v>
      </c>
      <c r="I96" s="308">
        <v>1</v>
      </c>
      <c r="J96" s="309">
        <v>0</v>
      </c>
      <c r="K96" s="193">
        <v>4</v>
      </c>
      <c r="L96" s="193">
        <v>1</v>
      </c>
      <c r="M96" s="308">
        <v>0</v>
      </c>
      <c r="N96" s="309">
        <v>0</v>
      </c>
      <c r="O96" s="193">
        <v>1</v>
      </c>
      <c r="P96" s="226">
        <v>0</v>
      </c>
      <c r="Q96" s="308">
        <v>19</v>
      </c>
      <c r="R96" s="309">
        <v>18</v>
      </c>
      <c r="S96" s="191">
        <f t="shared" si="2"/>
        <v>56</v>
      </c>
    </row>
    <row r="97" spans="1:19" ht="10" customHeight="1" x14ac:dyDescent="0.25">
      <c r="A97" s="37"/>
      <c r="B97" s="38">
        <v>83</v>
      </c>
      <c r="C97" s="38"/>
      <c r="D97" s="38"/>
      <c r="E97" s="310">
        <v>2</v>
      </c>
      <c r="F97" s="311">
        <v>2</v>
      </c>
      <c r="G97" s="189">
        <v>6</v>
      </c>
      <c r="H97" s="227">
        <v>5</v>
      </c>
      <c r="I97" s="310">
        <v>1</v>
      </c>
      <c r="J97" s="311">
        <v>0</v>
      </c>
      <c r="K97" s="189">
        <v>1</v>
      </c>
      <c r="L97" s="189">
        <v>1</v>
      </c>
      <c r="M97" s="310">
        <v>0</v>
      </c>
      <c r="N97" s="311">
        <v>0</v>
      </c>
      <c r="O97" s="189">
        <v>0</v>
      </c>
      <c r="P97" s="227">
        <v>0</v>
      </c>
      <c r="Q97" s="310">
        <v>29</v>
      </c>
      <c r="R97" s="311">
        <v>22</v>
      </c>
      <c r="S97" s="187">
        <f t="shared" si="2"/>
        <v>69</v>
      </c>
    </row>
    <row r="98" spans="1:19" ht="10" customHeight="1" x14ac:dyDescent="0.25">
      <c r="A98" s="40"/>
      <c r="B98" s="24">
        <v>84</v>
      </c>
      <c r="C98" s="24"/>
      <c r="D98" s="24"/>
      <c r="E98" s="308">
        <v>3</v>
      </c>
      <c r="F98" s="309">
        <v>2</v>
      </c>
      <c r="G98" s="193">
        <v>2</v>
      </c>
      <c r="H98" s="226">
        <v>2</v>
      </c>
      <c r="I98" s="308">
        <v>0</v>
      </c>
      <c r="J98" s="309">
        <v>0</v>
      </c>
      <c r="K98" s="193">
        <v>0</v>
      </c>
      <c r="L98" s="193">
        <v>0</v>
      </c>
      <c r="M98" s="308">
        <v>0</v>
      </c>
      <c r="N98" s="309">
        <v>0</v>
      </c>
      <c r="O98" s="193">
        <v>0</v>
      </c>
      <c r="P98" s="226">
        <v>1</v>
      </c>
      <c r="Q98" s="308">
        <v>20</v>
      </c>
      <c r="R98" s="309">
        <v>9</v>
      </c>
      <c r="S98" s="191">
        <f t="shared" si="2"/>
        <v>39</v>
      </c>
    </row>
    <row r="99" spans="1:19" ht="10" customHeight="1" x14ac:dyDescent="0.25">
      <c r="A99" s="37"/>
      <c r="B99" s="38">
        <v>85</v>
      </c>
      <c r="C99" s="38"/>
      <c r="D99" s="38"/>
      <c r="E99" s="310">
        <v>2</v>
      </c>
      <c r="F99" s="311">
        <v>4</v>
      </c>
      <c r="G99" s="189">
        <v>1</v>
      </c>
      <c r="H99" s="227">
        <v>2</v>
      </c>
      <c r="I99" s="310">
        <v>0</v>
      </c>
      <c r="J99" s="311">
        <v>0</v>
      </c>
      <c r="K99" s="189">
        <v>2</v>
      </c>
      <c r="L99" s="189">
        <v>0</v>
      </c>
      <c r="M99" s="310">
        <v>1</v>
      </c>
      <c r="N99" s="311">
        <v>0</v>
      </c>
      <c r="O99" s="189">
        <v>0</v>
      </c>
      <c r="P99" s="227">
        <v>0</v>
      </c>
      <c r="Q99" s="310">
        <v>7</v>
      </c>
      <c r="R99" s="311">
        <v>8</v>
      </c>
      <c r="S99" s="187">
        <f t="shared" si="2"/>
        <v>27</v>
      </c>
    </row>
    <row r="100" spans="1:19" ht="10" customHeight="1" x14ac:dyDescent="0.25">
      <c r="A100" s="40"/>
      <c r="B100" s="24">
        <v>86</v>
      </c>
      <c r="C100" s="24"/>
      <c r="D100" s="24"/>
      <c r="E100" s="308">
        <v>2</v>
      </c>
      <c r="F100" s="309">
        <v>1</v>
      </c>
      <c r="G100" s="193">
        <v>5</v>
      </c>
      <c r="H100" s="226">
        <v>4</v>
      </c>
      <c r="I100" s="308">
        <v>1</v>
      </c>
      <c r="J100" s="309">
        <v>0</v>
      </c>
      <c r="K100" s="193">
        <v>0</v>
      </c>
      <c r="L100" s="193">
        <v>0</v>
      </c>
      <c r="M100" s="308">
        <v>0</v>
      </c>
      <c r="N100" s="309">
        <v>1</v>
      </c>
      <c r="O100" s="193">
        <v>1</v>
      </c>
      <c r="P100" s="226">
        <v>1</v>
      </c>
      <c r="Q100" s="308">
        <v>20</v>
      </c>
      <c r="R100" s="309">
        <v>4</v>
      </c>
      <c r="S100" s="191">
        <f t="shared" si="2"/>
        <v>40</v>
      </c>
    </row>
    <row r="101" spans="1:19" ht="10" customHeight="1" x14ac:dyDescent="0.25">
      <c r="A101" s="37"/>
      <c r="B101" s="38">
        <v>87</v>
      </c>
      <c r="C101" s="38"/>
      <c r="D101" s="38"/>
      <c r="E101" s="310">
        <v>5</v>
      </c>
      <c r="F101" s="311">
        <v>4</v>
      </c>
      <c r="G101" s="189">
        <v>2</v>
      </c>
      <c r="H101" s="227">
        <v>4</v>
      </c>
      <c r="I101" s="310">
        <v>1</v>
      </c>
      <c r="J101" s="311">
        <v>1</v>
      </c>
      <c r="K101" s="189">
        <v>0</v>
      </c>
      <c r="L101" s="189">
        <v>0</v>
      </c>
      <c r="M101" s="310">
        <v>0</v>
      </c>
      <c r="N101" s="311">
        <v>1</v>
      </c>
      <c r="O101" s="189">
        <v>0</v>
      </c>
      <c r="P101" s="227">
        <v>0</v>
      </c>
      <c r="Q101" s="310">
        <v>4</v>
      </c>
      <c r="R101" s="311">
        <v>5</v>
      </c>
      <c r="S101" s="187">
        <f t="shared" si="2"/>
        <v>27</v>
      </c>
    </row>
    <row r="102" spans="1:19" ht="10" customHeight="1" x14ac:dyDescent="0.25">
      <c r="A102" s="40"/>
      <c r="B102" s="24">
        <v>88</v>
      </c>
      <c r="C102" s="24"/>
      <c r="D102" s="24"/>
      <c r="E102" s="308">
        <v>2</v>
      </c>
      <c r="F102" s="309">
        <v>1</v>
      </c>
      <c r="G102" s="193">
        <v>3</v>
      </c>
      <c r="H102" s="226">
        <v>5</v>
      </c>
      <c r="I102" s="308">
        <v>1</v>
      </c>
      <c r="J102" s="309">
        <v>2</v>
      </c>
      <c r="K102" s="193">
        <v>0</v>
      </c>
      <c r="L102" s="193">
        <v>0</v>
      </c>
      <c r="M102" s="308">
        <v>1</v>
      </c>
      <c r="N102" s="309">
        <v>1</v>
      </c>
      <c r="O102" s="193">
        <v>1</v>
      </c>
      <c r="P102" s="226">
        <v>1</v>
      </c>
      <c r="Q102" s="308">
        <v>13</v>
      </c>
      <c r="R102" s="309">
        <v>10</v>
      </c>
      <c r="S102" s="191">
        <f t="shared" si="2"/>
        <v>41</v>
      </c>
    </row>
    <row r="103" spans="1:19" ht="10" customHeight="1" x14ac:dyDescent="0.25">
      <c r="A103" s="37"/>
      <c r="B103" s="38">
        <v>89</v>
      </c>
      <c r="C103" s="38"/>
      <c r="D103" s="38"/>
      <c r="E103" s="310">
        <v>1</v>
      </c>
      <c r="F103" s="311">
        <v>1</v>
      </c>
      <c r="G103" s="189">
        <v>5</v>
      </c>
      <c r="H103" s="227">
        <v>2</v>
      </c>
      <c r="I103" s="310">
        <v>0</v>
      </c>
      <c r="J103" s="311">
        <v>1</v>
      </c>
      <c r="K103" s="189">
        <v>1</v>
      </c>
      <c r="L103" s="189">
        <v>0</v>
      </c>
      <c r="M103" s="310">
        <v>1</v>
      </c>
      <c r="N103" s="311">
        <v>1</v>
      </c>
      <c r="O103" s="189">
        <v>0</v>
      </c>
      <c r="P103" s="227">
        <v>0</v>
      </c>
      <c r="Q103" s="310">
        <v>3</v>
      </c>
      <c r="R103" s="311">
        <v>3</v>
      </c>
      <c r="S103" s="187">
        <f t="shared" si="2"/>
        <v>19</v>
      </c>
    </row>
    <row r="104" spans="1:19" ht="10" customHeight="1" x14ac:dyDescent="0.25">
      <c r="A104" s="40"/>
      <c r="B104" s="24">
        <v>90</v>
      </c>
      <c r="C104" s="24"/>
      <c r="D104" s="24"/>
      <c r="E104" s="308">
        <v>0</v>
      </c>
      <c r="F104" s="309">
        <v>0</v>
      </c>
      <c r="G104" s="193">
        <v>2</v>
      </c>
      <c r="H104" s="226">
        <v>0</v>
      </c>
      <c r="I104" s="308">
        <v>1</v>
      </c>
      <c r="J104" s="309">
        <v>0</v>
      </c>
      <c r="K104" s="193">
        <v>0</v>
      </c>
      <c r="L104" s="193">
        <v>1</v>
      </c>
      <c r="M104" s="308">
        <v>0</v>
      </c>
      <c r="N104" s="309">
        <v>0</v>
      </c>
      <c r="O104" s="193">
        <v>1</v>
      </c>
      <c r="P104" s="226">
        <v>0</v>
      </c>
      <c r="Q104" s="308">
        <v>1</v>
      </c>
      <c r="R104" s="309">
        <v>0</v>
      </c>
      <c r="S104" s="191">
        <f t="shared" si="2"/>
        <v>6</v>
      </c>
    </row>
    <row r="105" spans="1:19" ht="10" customHeight="1" x14ac:dyDescent="0.25">
      <c r="A105" s="37"/>
      <c r="B105" s="38">
        <v>91</v>
      </c>
      <c r="C105" s="38"/>
      <c r="D105" s="38"/>
      <c r="E105" s="310">
        <v>1</v>
      </c>
      <c r="F105" s="311">
        <v>0</v>
      </c>
      <c r="G105" s="189">
        <v>0</v>
      </c>
      <c r="H105" s="227">
        <v>0</v>
      </c>
      <c r="I105" s="310">
        <v>0</v>
      </c>
      <c r="J105" s="311">
        <v>0</v>
      </c>
      <c r="K105" s="189">
        <v>1</v>
      </c>
      <c r="L105" s="189">
        <v>0</v>
      </c>
      <c r="M105" s="310">
        <v>2</v>
      </c>
      <c r="N105" s="311">
        <v>0</v>
      </c>
      <c r="O105" s="189">
        <v>2</v>
      </c>
      <c r="P105" s="227">
        <v>0</v>
      </c>
      <c r="Q105" s="310">
        <v>3</v>
      </c>
      <c r="R105" s="311">
        <v>0</v>
      </c>
      <c r="S105" s="187">
        <f t="shared" si="2"/>
        <v>9</v>
      </c>
    </row>
    <row r="106" spans="1:19" ht="10" customHeight="1" x14ac:dyDescent="0.25">
      <c r="A106" s="40"/>
      <c r="B106" s="24">
        <v>92</v>
      </c>
      <c r="C106" s="24"/>
      <c r="D106" s="24"/>
      <c r="E106" s="308">
        <v>0</v>
      </c>
      <c r="F106" s="309">
        <v>0</v>
      </c>
      <c r="G106" s="193">
        <v>0</v>
      </c>
      <c r="H106" s="226">
        <v>2</v>
      </c>
      <c r="I106" s="308">
        <v>0</v>
      </c>
      <c r="J106" s="309">
        <v>0</v>
      </c>
      <c r="K106" s="193">
        <v>1</v>
      </c>
      <c r="L106" s="193">
        <v>1</v>
      </c>
      <c r="M106" s="308">
        <v>0</v>
      </c>
      <c r="N106" s="309">
        <v>0</v>
      </c>
      <c r="O106" s="193">
        <v>0</v>
      </c>
      <c r="P106" s="226">
        <v>0</v>
      </c>
      <c r="Q106" s="308">
        <v>2</v>
      </c>
      <c r="R106" s="309">
        <v>2</v>
      </c>
      <c r="S106" s="191">
        <f t="shared" si="2"/>
        <v>8</v>
      </c>
    </row>
    <row r="107" spans="1:19" ht="10" customHeight="1" x14ac:dyDescent="0.25">
      <c r="A107" s="37"/>
      <c r="B107" s="38">
        <v>93</v>
      </c>
      <c r="C107" s="38"/>
      <c r="D107" s="38"/>
      <c r="E107" s="310">
        <v>1</v>
      </c>
      <c r="F107" s="311">
        <v>1</v>
      </c>
      <c r="G107" s="189">
        <v>1</v>
      </c>
      <c r="H107" s="227">
        <v>0</v>
      </c>
      <c r="I107" s="310">
        <v>0</v>
      </c>
      <c r="J107" s="311">
        <v>0</v>
      </c>
      <c r="K107" s="189">
        <v>0</v>
      </c>
      <c r="L107" s="189">
        <v>0</v>
      </c>
      <c r="M107" s="310">
        <v>0</v>
      </c>
      <c r="N107" s="311">
        <v>0</v>
      </c>
      <c r="O107" s="189">
        <v>0</v>
      </c>
      <c r="P107" s="227">
        <v>0</v>
      </c>
      <c r="Q107" s="310">
        <v>0</v>
      </c>
      <c r="R107" s="311">
        <v>1</v>
      </c>
      <c r="S107" s="187">
        <f t="shared" si="2"/>
        <v>4</v>
      </c>
    </row>
    <row r="108" spans="1:19" ht="10" customHeight="1" x14ac:dyDescent="0.25">
      <c r="A108" s="40"/>
      <c r="B108" s="24">
        <v>94</v>
      </c>
      <c r="C108" s="24"/>
      <c r="D108" s="24"/>
      <c r="E108" s="308">
        <v>1</v>
      </c>
      <c r="F108" s="309">
        <v>0</v>
      </c>
      <c r="G108" s="193">
        <v>1</v>
      </c>
      <c r="H108" s="226">
        <v>2</v>
      </c>
      <c r="I108" s="308">
        <v>0</v>
      </c>
      <c r="J108" s="309">
        <v>0</v>
      </c>
      <c r="K108" s="193">
        <v>0</v>
      </c>
      <c r="L108" s="193">
        <v>0</v>
      </c>
      <c r="M108" s="308">
        <v>0</v>
      </c>
      <c r="N108" s="309">
        <v>0</v>
      </c>
      <c r="O108" s="193">
        <v>1</v>
      </c>
      <c r="P108" s="226">
        <v>0</v>
      </c>
      <c r="Q108" s="308">
        <v>1</v>
      </c>
      <c r="R108" s="309">
        <v>1</v>
      </c>
      <c r="S108" s="191">
        <f t="shared" si="2"/>
        <v>7</v>
      </c>
    </row>
    <row r="109" spans="1:19" ht="10" customHeight="1" x14ac:dyDescent="0.25">
      <c r="A109" s="37"/>
      <c r="B109" s="38">
        <v>95</v>
      </c>
      <c r="C109" s="38"/>
      <c r="D109" s="38"/>
      <c r="E109" s="310">
        <v>0</v>
      </c>
      <c r="F109" s="311">
        <v>1</v>
      </c>
      <c r="G109" s="189">
        <v>0</v>
      </c>
      <c r="H109" s="227">
        <v>0</v>
      </c>
      <c r="I109" s="310">
        <v>0</v>
      </c>
      <c r="J109" s="311">
        <v>0</v>
      </c>
      <c r="K109" s="189">
        <v>0</v>
      </c>
      <c r="L109" s="189">
        <v>0</v>
      </c>
      <c r="M109" s="310">
        <v>0</v>
      </c>
      <c r="N109" s="311">
        <v>0</v>
      </c>
      <c r="O109" s="189">
        <v>0</v>
      </c>
      <c r="P109" s="227">
        <v>0</v>
      </c>
      <c r="Q109" s="310">
        <v>0</v>
      </c>
      <c r="R109" s="311">
        <v>0</v>
      </c>
      <c r="S109" s="187">
        <f t="shared" si="2"/>
        <v>1</v>
      </c>
    </row>
    <row r="110" spans="1:19" ht="10" customHeight="1" x14ac:dyDescent="0.25">
      <c r="A110" s="40"/>
      <c r="B110" s="24">
        <v>96</v>
      </c>
      <c r="C110" s="24"/>
      <c r="D110" s="24"/>
      <c r="E110" s="308">
        <v>1</v>
      </c>
      <c r="F110" s="309">
        <v>1</v>
      </c>
      <c r="G110" s="193">
        <v>0</v>
      </c>
      <c r="H110" s="226">
        <v>0</v>
      </c>
      <c r="I110" s="308">
        <v>0</v>
      </c>
      <c r="J110" s="309">
        <v>0</v>
      </c>
      <c r="K110" s="193">
        <v>0</v>
      </c>
      <c r="L110" s="193">
        <v>0</v>
      </c>
      <c r="M110" s="308">
        <v>0</v>
      </c>
      <c r="N110" s="309">
        <v>0</v>
      </c>
      <c r="O110" s="193">
        <v>0</v>
      </c>
      <c r="P110" s="226">
        <v>0</v>
      </c>
      <c r="Q110" s="308">
        <v>0</v>
      </c>
      <c r="R110" s="309">
        <v>0</v>
      </c>
      <c r="S110" s="191">
        <f t="shared" si="2"/>
        <v>2</v>
      </c>
    </row>
    <row r="111" spans="1:19" ht="10" customHeight="1" x14ac:dyDescent="0.25">
      <c r="A111" s="37"/>
      <c r="B111" s="38">
        <v>97</v>
      </c>
      <c r="C111" s="38"/>
      <c r="D111" s="38"/>
      <c r="E111" s="310">
        <v>0</v>
      </c>
      <c r="F111" s="311">
        <v>1</v>
      </c>
      <c r="G111" s="189">
        <v>0</v>
      </c>
      <c r="H111" s="227">
        <v>0</v>
      </c>
      <c r="I111" s="310">
        <v>0</v>
      </c>
      <c r="J111" s="311">
        <v>0</v>
      </c>
      <c r="K111" s="189">
        <v>0</v>
      </c>
      <c r="L111" s="189">
        <v>0</v>
      </c>
      <c r="M111" s="310">
        <v>0</v>
      </c>
      <c r="N111" s="311">
        <v>0</v>
      </c>
      <c r="O111" s="189">
        <v>0</v>
      </c>
      <c r="P111" s="227">
        <v>0</v>
      </c>
      <c r="Q111" s="310">
        <v>1</v>
      </c>
      <c r="R111" s="311">
        <v>0</v>
      </c>
      <c r="S111" s="187">
        <f t="shared" si="2"/>
        <v>2</v>
      </c>
    </row>
    <row r="112" spans="1:19" ht="10" customHeight="1" x14ac:dyDescent="0.25">
      <c r="A112" s="40"/>
      <c r="B112" s="24">
        <v>98</v>
      </c>
      <c r="C112" s="24"/>
      <c r="D112" s="24"/>
      <c r="E112" s="308">
        <v>0</v>
      </c>
      <c r="F112" s="309">
        <v>2</v>
      </c>
      <c r="G112" s="193">
        <v>0</v>
      </c>
      <c r="H112" s="226">
        <v>0</v>
      </c>
      <c r="I112" s="308">
        <v>0</v>
      </c>
      <c r="J112" s="309">
        <v>0</v>
      </c>
      <c r="K112" s="193">
        <v>0</v>
      </c>
      <c r="L112" s="193">
        <v>0</v>
      </c>
      <c r="M112" s="308">
        <v>0</v>
      </c>
      <c r="N112" s="309">
        <v>0</v>
      </c>
      <c r="O112" s="193">
        <v>0</v>
      </c>
      <c r="P112" s="226">
        <v>0</v>
      </c>
      <c r="Q112" s="308">
        <v>0</v>
      </c>
      <c r="R112" s="309">
        <v>0</v>
      </c>
      <c r="S112" s="191">
        <f t="shared" si="2"/>
        <v>2</v>
      </c>
    </row>
    <row r="113" spans="1:19" ht="10" customHeight="1" x14ac:dyDescent="0.25">
      <c r="A113" s="37"/>
      <c r="B113" s="38">
        <v>99</v>
      </c>
      <c r="C113" s="38"/>
      <c r="D113" s="38"/>
      <c r="E113" s="310">
        <v>0</v>
      </c>
      <c r="F113" s="311">
        <v>0</v>
      </c>
      <c r="G113" s="189">
        <v>0</v>
      </c>
      <c r="H113" s="227">
        <v>0</v>
      </c>
      <c r="I113" s="310">
        <v>0</v>
      </c>
      <c r="J113" s="311">
        <v>0</v>
      </c>
      <c r="K113" s="189">
        <v>0</v>
      </c>
      <c r="L113" s="189">
        <v>0</v>
      </c>
      <c r="M113" s="310">
        <v>0</v>
      </c>
      <c r="N113" s="311">
        <v>0</v>
      </c>
      <c r="O113" s="189">
        <v>0</v>
      </c>
      <c r="P113" s="227">
        <v>0</v>
      </c>
      <c r="Q113" s="310">
        <v>0</v>
      </c>
      <c r="R113" s="311">
        <v>0</v>
      </c>
      <c r="S113" s="187">
        <f t="shared" si="2"/>
        <v>0</v>
      </c>
    </row>
    <row r="114" spans="1:19" ht="11.15" customHeight="1" x14ac:dyDescent="0.25">
      <c r="A114" s="33" t="s">
        <v>53</v>
      </c>
      <c r="B114" s="24" t="s">
        <v>268</v>
      </c>
      <c r="C114" s="34" t="s">
        <v>55</v>
      </c>
      <c r="D114" s="24"/>
      <c r="E114" s="308">
        <v>0</v>
      </c>
      <c r="F114" s="312">
        <v>0</v>
      </c>
      <c r="G114" s="193">
        <v>0</v>
      </c>
      <c r="H114" s="229">
        <v>0</v>
      </c>
      <c r="I114" s="308">
        <v>0</v>
      </c>
      <c r="J114" s="312">
        <v>0</v>
      </c>
      <c r="K114" s="193">
        <v>0</v>
      </c>
      <c r="L114" s="197">
        <v>0</v>
      </c>
      <c r="M114" s="308">
        <v>0</v>
      </c>
      <c r="N114" s="312">
        <v>0</v>
      </c>
      <c r="O114" s="197">
        <v>0</v>
      </c>
      <c r="P114" s="229">
        <v>0</v>
      </c>
      <c r="Q114" s="308">
        <v>0</v>
      </c>
      <c r="R114" s="312">
        <v>0</v>
      </c>
      <c r="S114" s="191">
        <f t="shared" si="2"/>
        <v>0</v>
      </c>
    </row>
    <row r="115" spans="1:19" s="23" customFormat="1" ht="11.15" customHeight="1" thickBot="1" x14ac:dyDescent="0.35">
      <c r="A115" s="422" t="s">
        <v>8</v>
      </c>
      <c r="B115" s="383"/>
      <c r="C115" s="383"/>
      <c r="D115" s="383"/>
      <c r="E115" s="424">
        <f>SUM(E14:E114)</f>
        <v>1423</v>
      </c>
      <c r="F115" s="426">
        <f t="shared" ref="F115:R115" si="3">SUM(F14:F114)</f>
        <v>706</v>
      </c>
      <c r="G115" s="534">
        <f t="shared" si="3"/>
        <v>2391</v>
      </c>
      <c r="H115" s="509">
        <f t="shared" si="3"/>
        <v>1112</v>
      </c>
      <c r="I115" s="424">
        <f t="shared" si="3"/>
        <v>897</v>
      </c>
      <c r="J115" s="426">
        <f t="shared" si="3"/>
        <v>488</v>
      </c>
      <c r="K115" s="534">
        <f t="shared" si="3"/>
        <v>590</v>
      </c>
      <c r="L115" s="419">
        <f t="shared" si="3"/>
        <v>275</v>
      </c>
      <c r="M115" s="424">
        <f t="shared" si="3"/>
        <v>499</v>
      </c>
      <c r="N115" s="426">
        <f t="shared" si="3"/>
        <v>298</v>
      </c>
      <c r="O115" s="419">
        <f t="shared" si="3"/>
        <v>495</v>
      </c>
      <c r="P115" s="509">
        <f t="shared" si="3"/>
        <v>288</v>
      </c>
      <c r="Q115" s="424">
        <f t="shared" si="3"/>
        <v>4661</v>
      </c>
      <c r="R115" s="426">
        <f t="shared" si="3"/>
        <v>3323</v>
      </c>
      <c r="S115" s="421">
        <f t="shared" si="2"/>
        <v>17446</v>
      </c>
    </row>
    <row r="116" spans="1:19" ht="5.25" customHeight="1" x14ac:dyDescent="0.25">
      <c r="A116" s="44"/>
      <c r="B116" s="44"/>
      <c r="C116" s="44"/>
      <c r="D116" s="44"/>
      <c r="E116" s="47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</row>
    <row r="117" spans="1:19" ht="11.15" customHeight="1" x14ac:dyDescent="0.25">
      <c r="A117" s="46" t="s">
        <v>284</v>
      </c>
      <c r="B117" s="24"/>
      <c r="C117" s="24"/>
      <c r="D117" s="24"/>
    </row>
    <row r="118" spans="1:19" ht="9" customHeight="1" x14ac:dyDescent="0.25">
      <c r="A118" s="24"/>
      <c r="B118" s="24"/>
      <c r="C118" s="24"/>
      <c r="D118" s="24"/>
    </row>
    <row r="119" spans="1:19" ht="9" customHeight="1" x14ac:dyDescent="0.25">
      <c r="A119" s="24"/>
      <c r="B119" s="24"/>
      <c r="C119" s="24"/>
      <c r="D119" s="24"/>
    </row>
    <row r="120" spans="1:19" ht="9" customHeight="1" x14ac:dyDescent="0.25">
      <c r="A120" s="24"/>
      <c r="B120" s="24"/>
      <c r="C120" s="24"/>
      <c r="D120" s="24"/>
    </row>
    <row r="121" spans="1:19" ht="9" customHeight="1" x14ac:dyDescent="0.25">
      <c r="A121" s="24"/>
      <c r="B121" s="24"/>
      <c r="C121" s="24"/>
      <c r="D121" s="24"/>
    </row>
    <row r="122" spans="1:19" ht="9" customHeight="1" x14ac:dyDescent="0.25">
      <c r="A122" s="24"/>
      <c r="B122" s="24"/>
      <c r="C122" s="24"/>
      <c r="D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11.15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  <c r="G127" s="48"/>
      <c r="I127" s="48"/>
    </row>
    <row r="128" spans="1:19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25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25">
      <c r="A138" s="24"/>
      <c r="B138" s="24"/>
      <c r="C138" s="24"/>
      <c r="D138" s="24"/>
    </row>
    <row r="139" spans="1:19" ht="9" customHeight="1" x14ac:dyDescent="0.25">
      <c r="A139" s="24"/>
      <c r="B139" s="24"/>
      <c r="C139" s="24"/>
      <c r="D139" s="24"/>
    </row>
    <row r="140" spans="1:19" ht="9" customHeight="1" x14ac:dyDescent="0.25">
      <c r="A140" s="24"/>
      <c r="B140" s="24"/>
      <c r="C140" s="24"/>
      <c r="D140" s="24"/>
    </row>
    <row r="141" spans="1:19" ht="9" customHeight="1" x14ac:dyDescent="0.25">
      <c r="A141" s="24"/>
      <c r="B141" s="24"/>
      <c r="C141" s="24"/>
      <c r="D141" s="24"/>
    </row>
    <row r="142" spans="1:19" ht="9" customHeight="1" x14ac:dyDescent="0.25">
      <c r="A142" s="24"/>
      <c r="B142" s="24"/>
      <c r="C142" s="24"/>
      <c r="D142" s="24"/>
    </row>
    <row r="143" spans="1:19" ht="9" customHeight="1" x14ac:dyDescent="0.25">
      <c r="A143" s="24"/>
      <c r="B143" s="24"/>
      <c r="C143" s="24"/>
      <c r="D143" s="24"/>
    </row>
    <row r="144" spans="1:19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8">
    <mergeCell ref="M12:N12"/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A7:S7"/>
    <mergeCell ref="A2:S2"/>
    <mergeCell ref="A3:S3"/>
    <mergeCell ref="A4:S4"/>
    <mergeCell ref="A5:S5"/>
    <mergeCell ref="A6:S6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47" max="20" man="1"/>
    <brk id="81" max="2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61" transitionEvaluation="1" codeName="Hoja15">
    <pageSetUpPr fitToPage="1"/>
  </sheetPr>
  <dimension ref="A2:S202"/>
  <sheetViews>
    <sheetView showGridLines="0" view="pageBreakPreview" topLeftCell="A61" zoomScaleNormal="98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2" spans="1:19" ht="13" x14ac:dyDescent="0.25">
      <c r="A2" s="649" t="s">
        <v>63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</row>
    <row r="3" spans="1:19" ht="13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</row>
    <row r="5" spans="1:19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</row>
    <row r="7" spans="1:19" ht="13" x14ac:dyDescent="0.25">
      <c r="A7" s="652"/>
      <c r="B7" s="652"/>
      <c r="C7" s="652"/>
      <c r="D7" s="652"/>
      <c r="E7" s="652"/>
      <c r="F7" s="652"/>
      <c r="G7" s="652"/>
      <c r="H7" s="652"/>
      <c r="I7" s="652"/>
      <c r="J7" s="652"/>
      <c r="K7" s="652"/>
      <c r="L7" s="652"/>
      <c r="M7" s="652"/>
      <c r="N7" s="652"/>
      <c r="O7" s="652"/>
      <c r="P7" s="652"/>
      <c r="Q7" s="652"/>
      <c r="R7" s="652"/>
      <c r="S7" s="652"/>
    </row>
    <row r="8" spans="1:19" x14ac:dyDescent="0.25">
      <c r="A8" s="648" t="s">
        <v>38</v>
      </c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</row>
    <row r="9" spans="1:19" ht="10.5" customHeight="1" x14ac:dyDescent="0.25">
      <c r="A9" s="648"/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</row>
    <row r="10" spans="1:19" ht="10.5" customHeight="1" thickBot="1" x14ac:dyDescent="0.3">
      <c r="A10" s="253"/>
      <c r="B10" s="253"/>
      <c r="C10" s="253"/>
      <c r="D10" s="253"/>
      <c r="E10" s="277">
        <v>2</v>
      </c>
      <c r="F10" s="277">
        <v>3</v>
      </c>
      <c r="G10" s="277">
        <v>4</v>
      </c>
      <c r="H10" s="277">
        <v>5</v>
      </c>
      <c r="I10" s="277">
        <v>6</v>
      </c>
      <c r="J10" s="277">
        <v>7</v>
      </c>
      <c r="K10" s="277">
        <v>8</v>
      </c>
      <c r="L10" s="277">
        <v>9</v>
      </c>
      <c r="M10" s="277">
        <v>10</v>
      </c>
      <c r="N10" s="277">
        <v>11</v>
      </c>
      <c r="O10" s="277">
        <v>12</v>
      </c>
      <c r="P10" s="277">
        <v>13</v>
      </c>
      <c r="Q10" s="277">
        <v>14</v>
      </c>
      <c r="R10" s="277">
        <v>15</v>
      </c>
      <c r="S10" s="253"/>
    </row>
    <row r="11" spans="1:19" s="23" customFormat="1" ht="11.15" customHeight="1" thickBot="1" x14ac:dyDescent="0.35">
      <c r="A11" s="654" t="s">
        <v>39</v>
      </c>
      <c r="B11" s="655"/>
      <c r="C11" s="655"/>
      <c r="D11" s="655"/>
      <c r="E11" s="672" t="s">
        <v>61</v>
      </c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4"/>
      <c r="S11" s="536"/>
    </row>
    <row r="12" spans="1:19" s="23" customFormat="1" ht="11.15" customHeight="1" x14ac:dyDescent="0.3">
      <c r="A12" s="661" t="s">
        <v>42</v>
      </c>
      <c r="B12" s="662"/>
      <c r="C12" s="662"/>
      <c r="D12" s="662"/>
      <c r="E12" s="667" t="s">
        <v>44</v>
      </c>
      <c r="F12" s="668"/>
      <c r="G12" s="670" t="s">
        <v>45</v>
      </c>
      <c r="H12" s="670"/>
      <c r="I12" s="667" t="s">
        <v>46</v>
      </c>
      <c r="J12" s="668"/>
      <c r="K12" s="670" t="s">
        <v>47</v>
      </c>
      <c r="L12" s="671"/>
      <c r="M12" s="667" t="s">
        <v>48</v>
      </c>
      <c r="N12" s="668"/>
      <c r="O12" s="669" t="s">
        <v>49</v>
      </c>
      <c r="P12" s="670"/>
      <c r="Q12" s="667" t="s">
        <v>50</v>
      </c>
      <c r="R12" s="668"/>
      <c r="S12" s="431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455" t="s">
        <v>51</v>
      </c>
      <c r="F13" s="456" t="s">
        <v>52</v>
      </c>
      <c r="G13" s="394" t="s">
        <v>51</v>
      </c>
      <c r="H13" s="395" t="s">
        <v>52</v>
      </c>
      <c r="I13" s="455" t="s">
        <v>51</v>
      </c>
      <c r="J13" s="456" t="s">
        <v>52</v>
      </c>
      <c r="K13" s="394" t="s">
        <v>51</v>
      </c>
      <c r="L13" s="394" t="s">
        <v>52</v>
      </c>
      <c r="M13" s="455" t="s">
        <v>51</v>
      </c>
      <c r="N13" s="456" t="s">
        <v>52</v>
      </c>
      <c r="O13" s="394" t="s">
        <v>51</v>
      </c>
      <c r="P13" s="395" t="s">
        <v>52</v>
      </c>
      <c r="Q13" s="455" t="s">
        <v>51</v>
      </c>
      <c r="R13" s="456" t="s">
        <v>52</v>
      </c>
      <c r="S13" s="532"/>
    </row>
    <row r="14" spans="1:19" ht="10.5" customHeight="1" x14ac:dyDescent="0.25">
      <c r="A14" s="33" t="s">
        <v>53</v>
      </c>
      <c r="B14" s="24">
        <v>0</v>
      </c>
      <c r="C14" s="34" t="s">
        <v>54</v>
      </c>
      <c r="D14" s="24"/>
      <c r="E14" s="308">
        <v>0</v>
      </c>
      <c r="F14" s="309">
        <v>0</v>
      </c>
      <c r="G14" s="193">
        <v>0</v>
      </c>
      <c r="H14" s="226">
        <v>0</v>
      </c>
      <c r="I14" s="308">
        <v>0</v>
      </c>
      <c r="J14" s="309">
        <v>0</v>
      </c>
      <c r="K14" s="193">
        <v>0</v>
      </c>
      <c r="L14" s="193">
        <v>0</v>
      </c>
      <c r="M14" s="308">
        <v>0</v>
      </c>
      <c r="N14" s="309">
        <v>0</v>
      </c>
      <c r="O14" s="193">
        <v>0</v>
      </c>
      <c r="P14" s="226">
        <v>0</v>
      </c>
      <c r="Q14" s="308">
        <v>1</v>
      </c>
      <c r="R14" s="309">
        <v>0</v>
      </c>
      <c r="S14" s="194">
        <f t="shared" ref="S14:S45" si="0">SUM(E14:R14)</f>
        <v>1</v>
      </c>
    </row>
    <row r="15" spans="1:19" ht="10.5" customHeight="1" x14ac:dyDescent="0.25">
      <c r="A15" s="37"/>
      <c r="B15" s="38">
        <v>1</v>
      </c>
      <c r="C15" s="38"/>
      <c r="D15" s="38"/>
      <c r="E15" s="310">
        <v>0</v>
      </c>
      <c r="F15" s="311">
        <v>0</v>
      </c>
      <c r="G15" s="189">
        <v>0</v>
      </c>
      <c r="H15" s="227">
        <v>0</v>
      </c>
      <c r="I15" s="310">
        <v>0</v>
      </c>
      <c r="J15" s="311">
        <v>0</v>
      </c>
      <c r="K15" s="189">
        <v>0</v>
      </c>
      <c r="L15" s="189">
        <v>0</v>
      </c>
      <c r="M15" s="310">
        <v>0</v>
      </c>
      <c r="N15" s="311">
        <v>0</v>
      </c>
      <c r="O15" s="189">
        <v>0</v>
      </c>
      <c r="P15" s="227">
        <v>0</v>
      </c>
      <c r="Q15" s="310">
        <v>0</v>
      </c>
      <c r="R15" s="311">
        <v>0</v>
      </c>
      <c r="S15" s="190">
        <f t="shared" si="0"/>
        <v>0</v>
      </c>
    </row>
    <row r="16" spans="1:19" ht="10.5" customHeight="1" x14ac:dyDescent="0.25">
      <c r="A16" s="40"/>
      <c r="B16" s="24">
        <v>2</v>
      </c>
      <c r="C16" s="24"/>
      <c r="D16" s="24"/>
      <c r="E16" s="308">
        <v>0</v>
      </c>
      <c r="F16" s="309">
        <v>0</v>
      </c>
      <c r="G16" s="193">
        <v>0</v>
      </c>
      <c r="H16" s="226">
        <v>0</v>
      </c>
      <c r="I16" s="308">
        <v>0</v>
      </c>
      <c r="J16" s="309">
        <v>0</v>
      </c>
      <c r="K16" s="193">
        <v>0</v>
      </c>
      <c r="L16" s="193">
        <v>0</v>
      </c>
      <c r="M16" s="308">
        <v>0</v>
      </c>
      <c r="N16" s="309">
        <v>0</v>
      </c>
      <c r="O16" s="193">
        <v>0</v>
      </c>
      <c r="P16" s="226">
        <v>0</v>
      </c>
      <c r="Q16" s="308">
        <v>0</v>
      </c>
      <c r="R16" s="309">
        <v>0</v>
      </c>
      <c r="S16" s="194">
        <f t="shared" si="0"/>
        <v>0</v>
      </c>
    </row>
    <row r="17" spans="1:19" ht="10.5" customHeight="1" x14ac:dyDescent="0.25">
      <c r="A17" s="37"/>
      <c r="B17" s="38">
        <v>3</v>
      </c>
      <c r="C17" s="38"/>
      <c r="D17" s="38"/>
      <c r="E17" s="310">
        <v>0</v>
      </c>
      <c r="F17" s="311">
        <v>0</v>
      </c>
      <c r="G17" s="189">
        <v>0</v>
      </c>
      <c r="H17" s="227">
        <v>0</v>
      </c>
      <c r="I17" s="310">
        <v>0</v>
      </c>
      <c r="J17" s="311">
        <v>0</v>
      </c>
      <c r="K17" s="189">
        <v>0</v>
      </c>
      <c r="L17" s="189">
        <v>0</v>
      </c>
      <c r="M17" s="310">
        <v>0</v>
      </c>
      <c r="N17" s="311">
        <v>0</v>
      </c>
      <c r="O17" s="189">
        <v>0</v>
      </c>
      <c r="P17" s="227">
        <v>0</v>
      </c>
      <c r="Q17" s="310">
        <v>0</v>
      </c>
      <c r="R17" s="311">
        <v>0</v>
      </c>
      <c r="S17" s="190">
        <f t="shared" si="0"/>
        <v>0</v>
      </c>
    </row>
    <row r="18" spans="1:19" ht="10.5" customHeight="1" x14ac:dyDescent="0.25">
      <c r="A18" s="40"/>
      <c r="B18" s="24">
        <v>4</v>
      </c>
      <c r="C18" s="24"/>
      <c r="D18" s="24"/>
      <c r="E18" s="308">
        <v>0</v>
      </c>
      <c r="F18" s="309">
        <v>0</v>
      </c>
      <c r="G18" s="193">
        <v>0</v>
      </c>
      <c r="H18" s="226">
        <v>0</v>
      </c>
      <c r="I18" s="308">
        <v>0</v>
      </c>
      <c r="J18" s="309">
        <v>0</v>
      </c>
      <c r="K18" s="193">
        <v>0</v>
      </c>
      <c r="L18" s="193">
        <v>0</v>
      </c>
      <c r="M18" s="308">
        <v>0</v>
      </c>
      <c r="N18" s="309">
        <v>0</v>
      </c>
      <c r="O18" s="193">
        <v>0</v>
      </c>
      <c r="P18" s="226">
        <v>0</v>
      </c>
      <c r="Q18" s="308">
        <v>0</v>
      </c>
      <c r="R18" s="309">
        <v>0</v>
      </c>
      <c r="S18" s="194">
        <f t="shared" si="0"/>
        <v>0</v>
      </c>
    </row>
    <row r="19" spans="1:19" ht="10.5" customHeight="1" x14ac:dyDescent="0.25">
      <c r="A19" s="37"/>
      <c r="B19" s="38">
        <v>5</v>
      </c>
      <c r="C19" s="38"/>
      <c r="D19" s="38"/>
      <c r="E19" s="310">
        <v>0</v>
      </c>
      <c r="F19" s="311">
        <v>0</v>
      </c>
      <c r="G19" s="189">
        <v>0</v>
      </c>
      <c r="H19" s="227">
        <v>0</v>
      </c>
      <c r="I19" s="310">
        <v>0</v>
      </c>
      <c r="J19" s="311">
        <v>0</v>
      </c>
      <c r="K19" s="189">
        <v>0</v>
      </c>
      <c r="L19" s="189">
        <v>0</v>
      </c>
      <c r="M19" s="310">
        <v>0</v>
      </c>
      <c r="N19" s="311">
        <v>0</v>
      </c>
      <c r="O19" s="189">
        <v>0</v>
      </c>
      <c r="P19" s="227">
        <v>0</v>
      </c>
      <c r="Q19" s="310">
        <v>0</v>
      </c>
      <c r="R19" s="311">
        <v>0</v>
      </c>
      <c r="S19" s="190">
        <f t="shared" si="0"/>
        <v>0</v>
      </c>
    </row>
    <row r="20" spans="1:19" ht="10.5" customHeight="1" x14ac:dyDescent="0.25">
      <c r="A20" s="40"/>
      <c r="B20" s="24">
        <v>6</v>
      </c>
      <c r="C20" s="24"/>
      <c r="D20" s="24"/>
      <c r="E20" s="308">
        <v>0</v>
      </c>
      <c r="F20" s="309">
        <v>0</v>
      </c>
      <c r="G20" s="193">
        <v>0</v>
      </c>
      <c r="H20" s="226">
        <v>0</v>
      </c>
      <c r="I20" s="308">
        <v>0</v>
      </c>
      <c r="J20" s="309">
        <v>0</v>
      </c>
      <c r="K20" s="193">
        <v>0</v>
      </c>
      <c r="L20" s="193">
        <v>0</v>
      </c>
      <c r="M20" s="308">
        <v>0</v>
      </c>
      <c r="N20" s="309">
        <v>0</v>
      </c>
      <c r="O20" s="193">
        <v>0</v>
      </c>
      <c r="P20" s="226">
        <v>0</v>
      </c>
      <c r="Q20" s="308">
        <v>0</v>
      </c>
      <c r="R20" s="309">
        <v>0</v>
      </c>
      <c r="S20" s="194">
        <f t="shared" si="0"/>
        <v>0</v>
      </c>
    </row>
    <row r="21" spans="1:19" ht="10.5" customHeight="1" x14ac:dyDescent="0.25">
      <c r="A21" s="37"/>
      <c r="B21" s="38">
        <v>7</v>
      </c>
      <c r="C21" s="38"/>
      <c r="D21" s="38"/>
      <c r="E21" s="310">
        <v>0</v>
      </c>
      <c r="F21" s="311">
        <v>0</v>
      </c>
      <c r="G21" s="189">
        <v>0</v>
      </c>
      <c r="H21" s="227">
        <v>0</v>
      </c>
      <c r="I21" s="310">
        <v>0</v>
      </c>
      <c r="J21" s="311">
        <v>0</v>
      </c>
      <c r="K21" s="189">
        <v>0</v>
      </c>
      <c r="L21" s="189">
        <v>0</v>
      </c>
      <c r="M21" s="310">
        <v>0</v>
      </c>
      <c r="N21" s="311">
        <v>0</v>
      </c>
      <c r="O21" s="189">
        <v>0</v>
      </c>
      <c r="P21" s="227">
        <v>0</v>
      </c>
      <c r="Q21" s="310">
        <v>0</v>
      </c>
      <c r="R21" s="311">
        <v>0</v>
      </c>
      <c r="S21" s="190">
        <f t="shared" si="0"/>
        <v>0</v>
      </c>
    </row>
    <row r="22" spans="1:19" ht="10.5" customHeight="1" x14ac:dyDescent="0.25">
      <c r="A22" s="40"/>
      <c r="B22" s="24">
        <v>8</v>
      </c>
      <c r="C22" s="24"/>
      <c r="D22" s="24"/>
      <c r="E22" s="308">
        <v>0</v>
      </c>
      <c r="F22" s="309">
        <v>0</v>
      </c>
      <c r="G22" s="193">
        <v>0</v>
      </c>
      <c r="H22" s="226">
        <v>0</v>
      </c>
      <c r="I22" s="308">
        <v>0</v>
      </c>
      <c r="J22" s="309">
        <v>0</v>
      </c>
      <c r="K22" s="193">
        <v>0</v>
      </c>
      <c r="L22" s="193">
        <v>0</v>
      </c>
      <c r="M22" s="308">
        <v>0</v>
      </c>
      <c r="N22" s="309">
        <v>0</v>
      </c>
      <c r="O22" s="193">
        <v>0</v>
      </c>
      <c r="P22" s="226">
        <v>0</v>
      </c>
      <c r="Q22" s="308">
        <v>0</v>
      </c>
      <c r="R22" s="309">
        <v>0</v>
      </c>
      <c r="S22" s="194">
        <f t="shared" si="0"/>
        <v>0</v>
      </c>
    </row>
    <row r="23" spans="1:19" ht="10.5" customHeight="1" x14ac:dyDescent="0.25">
      <c r="A23" s="37"/>
      <c r="B23" s="38">
        <v>9</v>
      </c>
      <c r="C23" s="38"/>
      <c r="D23" s="38"/>
      <c r="E23" s="310">
        <v>0</v>
      </c>
      <c r="F23" s="311">
        <v>0</v>
      </c>
      <c r="G23" s="189">
        <v>0</v>
      </c>
      <c r="H23" s="227">
        <v>0</v>
      </c>
      <c r="I23" s="310">
        <v>0</v>
      </c>
      <c r="J23" s="311">
        <v>0</v>
      </c>
      <c r="K23" s="189">
        <v>0</v>
      </c>
      <c r="L23" s="189">
        <v>0</v>
      </c>
      <c r="M23" s="310">
        <v>0</v>
      </c>
      <c r="N23" s="311">
        <v>0</v>
      </c>
      <c r="O23" s="189">
        <v>0</v>
      </c>
      <c r="P23" s="227">
        <v>0</v>
      </c>
      <c r="Q23" s="310">
        <v>0</v>
      </c>
      <c r="R23" s="311">
        <v>0</v>
      </c>
      <c r="S23" s="190">
        <f t="shared" si="0"/>
        <v>0</v>
      </c>
    </row>
    <row r="24" spans="1:19" ht="10.5" customHeight="1" x14ac:dyDescent="0.25">
      <c r="A24" s="40"/>
      <c r="B24" s="24">
        <v>10</v>
      </c>
      <c r="C24" s="24"/>
      <c r="D24" s="24"/>
      <c r="E24" s="308">
        <v>0</v>
      </c>
      <c r="F24" s="309">
        <v>0</v>
      </c>
      <c r="G24" s="193">
        <v>0</v>
      </c>
      <c r="H24" s="226">
        <v>0</v>
      </c>
      <c r="I24" s="308">
        <v>0</v>
      </c>
      <c r="J24" s="309">
        <v>0</v>
      </c>
      <c r="K24" s="193">
        <v>0</v>
      </c>
      <c r="L24" s="193">
        <v>0</v>
      </c>
      <c r="M24" s="308">
        <v>0</v>
      </c>
      <c r="N24" s="309">
        <v>0</v>
      </c>
      <c r="O24" s="193">
        <v>0</v>
      </c>
      <c r="P24" s="226">
        <v>0</v>
      </c>
      <c r="Q24" s="308">
        <v>0</v>
      </c>
      <c r="R24" s="309">
        <v>0</v>
      </c>
      <c r="S24" s="194">
        <f t="shared" si="0"/>
        <v>0</v>
      </c>
    </row>
    <row r="25" spans="1:19" ht="10.5" customHeight="1" x14ac:dyDescent="0.25">
      <c r="A25" s="37"/>
      <c r="B25" s="38">
        <v>11</v>
      </c>
      <c r="C25" s="38"/>
      <c r="D25" s="38"/>
      <c r="E25" s="310">
        <v>0</v>
      </c>
      <c r="F25" s="311">
        <v>0</v>
      </c>
      <c r="G25" s="189">
        <v>0</v>
      </c>
      <c r="H25" s="227">
        <v>0</v>
      </c>
      <c r="I25" s="310">
        <v>0</v>
      </c>
      <c r="J25" s="311">
        <v>0</v>
      </c>
      <c r="K25" s="189">
        <v>0</v>
      </c>
      <c r="L25" s="189">
        <v>0</v>
      </c>
      <c r="M25" s="310">
        <v>0</v>
      </c>
      <c r="N25" s="311">
        <v>0</v>
      </c>
      <c r="O25" s="189">
        <v>0</v>
      </c>
      <c r="P25" s="227">
        <v>0</v>
      </c>
      <c r="Q25" s="310">
        <v>0</v>
      </c>
      <c r="R25" s="311">
        <v>0</v>
      </c>
      <c r="S25" s="190">
        <f t="shared" si="0"/>
        <v>0</v>
      </c>
    </row>
    <row r="26" spans="1:19" ht="10.5" customHeight="1" x14ac:dyDescent="0.25">
      <c r="A26" s="40"/>
      <c r="B26" s="24">
        <v>12</v>
      </c>
      <c r="C26" s="24"/>
      <c r="D26" s="24"/>
      <c r="E26" s="308">
        <v>0</v>
      </c>
      <c r="F26" s="309">
        <v>0</v>
      </c>
      <c r="G26" s="193">
        <v>0</v>
      </c>
      <c r="H26" s="226">
        <v>0</v>
      </c>
      <c r="I26" s="308">
        <v>0</v>
      </c>
      <c r="J26" s="309">
        <v>0</v>
      </c>
      <c r="K26" s="193">
        <v>0</v>
      </c>
      <c r="L26" s="193">
        <v>0</v>
      </c>
      <c r="M26" s="308">
        <v>0</v>
      </c>
      <c r="N26" s="309">
        <v>0</v>
      </c>
      <c r="O26" s="193">
        <v>0</v>
      </c>
      <c r="P26" s="226">
        <v>0</v>
      </c>
      <c r="Q26" s="308">
        <v>0</v>
      </c>
      <c r="R26" s="309">
        <v>0</v>
      </c>
      <c r="S26" s="194">
        <f t="shared" si="0"/>
        <v>0</v>
      </c>
    </row>
    <row r="27" spans="1:19" ht="10.5" customHeight="1" x14ac:dyDescent="0.25">
      <c r="A27" s="37"/>
      <c r="B27" s="38">
        <v>13</v>
      </c>
      <c r="C27" s="38"/>
      <c r="D27" s="38"/>
      <c r="E27" s="310">
        <v>0</v>
      </c>
      <c r="F27" s="311">
        <v>0</v>
      </c>
      <c r="G27" s="189">
        <v>0</v>
      </c>
      <c r="H27" s="227">
        <v>0</v>
      </c>
      <c r="I27" s="310">
        <v>0</v>
      </c>
      <c r="J27" s="311">
        <v>0</v>
      </c>
      <c r="K27" s="189">
        <v>0</v>
      </c>
      <c r="L27" s="189">
        <v>0</v>
      </c>
      <c r="M27" s="310">
        <v>0</v>
      </c>
      <c r="N27" s="311">
        <v>0</v>
      </c>
      <c r="O27" s="189">
        <v>0</v>
      </c>
      <c r="P27" s="227">
        <v>0</v>
      </c>
      <c r="Q27" s="310">
        <v>0</v>
      </c>
      <c r="R27" s="311">
        <v>0</v>
      </c>
      <c r="S27" s="190">
        <f t="shared" si="0"/>
        <v>0</v>
      </c>
    </row>
    <row r="28" spans="1:19" ht="10.5" customHeight="1" x14ac:dyDescent="0.25">
      <c r="A28" s="40"/>
      <c r="B28" s="24">
        <v>14</v>
      </c>
      <c r="C28" s="24"/>
      <c r="D28" s="24"/>
      <c r="E28" s="308">
        <v>0</v>
      </c>
      <c r="F28" s="309">
        <v>0</v>
      </c>
      <c r="G28" s="193">
        <v>0</v>
      </c>
      <c r="H28" s="226">
        <v>0</v>
      </c>
      <c r="I28" s="308">
        <v>0</v>
      </c>
      <c r="J28" s="309">
        <v>0</v>
      </c>
      <c r="K28" s="193">
        <v>0</v>
      </c>
      <c r="L28" s="193">
        <v>0</v>
      </c>
      <c r="M28" s="308">
        <v>0</v>
      </c>
      <c r="N28" s="309">
        <v>0</v>
      </c>
      <c r="O28" s="193">
        <v>0</v>
      </c>
      <c r="P28" s="226">
        <v>0</v>
      </c>
      <c r="Q28" s="308">
        <v>0</v>
      </c>
      <c r="R28" s="309">
        <v>0</v>
      </c>
      <c r="S28" s="194">
        <f t="shared" si="0"/>
        <v>0</v>
      </c>
    </row>
    <row r="29" spans="1:19" ht="10.5" customHeight="1" x14ac:dyDescent="0.25">
      <c r="A29" s="37"/>
      <c r="B29" s="38">
        <v>15</v>
      </c>
      <c r="C29" s="38"/>
      <c r="D29" s="38"/>
      <c r="E29" s="310">
        <v>0</v>
      </c>
      <c r="F29" s="311">
        <v>0</v>
      </c>
      <c r="G29" s="189">
        <v>0</v>
      </c>
      <c r="H29" s="227">
        <v>0</v>
      </c>
      <c r="I29" s="310">
        <v>0</v>
      </c>
      <c r="J29" s="311">
        <v>0</v>
      </c>
      <c r="K29" s="189">
        <v>0</v>
      </c>
      <c r="L29" s="189">
        <v>0</v>
      </c>
      <c r="M29" s="310">
        <v>0</v>
      </c>
      <c r="N29" s="311">
        <v>0</v>
      </c>
      <c r="O29" s="189">
        <v>0</v>
      </c>
      <c r="P29" s="227">
        <v>0</v>
      </c>
      <c r="Q29" s="310">
        <v>0</v>
      </c>
      <c r="R29" s="311">
        <v>0</v>
      </c>
      <c r="S29" s="190">
        <f t="shared" si="0"/>
        <v>0</v>
      </c>
    </row>
    <row r="30" spans="1:19" ht="10.5" customHeight="1" x14ac:dyDescent="0.25">
      <c r="A30" s="40"/>
      <c r="B30" s="24">
        <v>16</v>
      </c>
      <c r="C30" s="24"/>
      <c r="D30" s="24"/>
      <c r="E30" s="308">
        <v>0</v>
      </c>
      <c r="F30" s="309">
        <v>0</v>
      </c>
      <c r="G30" s="193">
        <v>0</v>
      </c>
      <c r="H30" s="226">
        <v>0</v>
      </c>
      <c r="I30" s="308">
        <v>0</v>
      </c>
      <c r="J30" s="309">
        <v>0</v>
      </c>
      <c r="K30" s="193">
        <v>0</v>
      </c>
      <c r="L30" s="193">
        <v>0</v>
      </c>
      <c r="M30" s="308">
        <v>0</v>
      </c>
      <c r="N30" s="309">
        <v>0</v>
      </c>
      <c r="O30" s="193">
        <v>0</v>
      </c>
      <c r="P30" s="226">
        <v>0</v>
      </c>
      <c r="Q30" s="308">
        <v>0</v>
      </c>
      <c r="R30" s="309">
        <v>0</v>
      </c>
      <c r="S30" s="194">
        <f t="shared" si="0"/>
        <v>0</v>
      </c>
    </row>
    <row r="31" spans="1:19" ht="10.5" customHeight="1" x14ac:dyDescent="0.25">
      <c r="A31" s="37"/>
      <c r="B31" s="38">
        <v>17</v>
      </c>
      <c r="C31" s="38"/>
      <c r="D31" s="38"/>
      <c r="E31" s="310">
        <v>0</v>
      </c>
      <c r="F31" s="311">
        <v>0</v>
      </c>
      <c r="G31" s="189">
        <v>0</v>
      </c>
      <c r="H31" s="227">
        <v>0</v>
      </c>
      <c r="I31" s="310">
        <v>0</v>
      </c>
      <c r="J31" s="311">
        <v>0</v>
      </c>
      <c r="K31" s="189">
        <v>0</v>
      </c>
      <c r="L31" s="189">
        <v>0</v>
      </c>
      <c r="M31" s="310">
        <v>0</v>
      </c>
      <c r="N31" s="311">
        <v>0</v>
      </c>
      <c r="O31" s="189">
        <v>0</v>
      </c>
      <c r="P31" s="227">
        <v>0</v>
      </c>
      <c r="Q31" s="310">
        <v>0</v>
      </c>
      <c r="R31" s="311">
        <v>0</v>
      </c>
      <c r="S31" s="190">
        <f t="shared" si="0"/>
        <v>0</v>
      </c>
    </row>
    <row r="32" spans="1:19" ht="10.5" customHeight="1" x14ac:dyDescent="0.25">
      <c r="A32" s="40"/>
      <c r="B32" s="24">
        <v>18</v>
      </c>
      <c r="C32" s="24"/>
      <c r="D32" s="24"/>
      <c r="E32" s="308">
        <v>0</v>
      </c>
      <c r="F32" s="309">
        <v>0</v>
      </c>
      <c r="G32" s="193">
        <v>0</v>
      </c>
      <c r="H32" s="226">
        <v>0</v>
      </c>
      <c r="I32" s="308">
        <v>0</v>
      </c>
      <c r="J32" s="309">
        <v>0</v>
      </c>
      <c r="K32" s="193">
        <v>0</v>
      </c>
      <c r="L32" s="193">
        <v>0</v>
      </c>
      <c r="M32" s="308">
        <v>0</v>
      </c>
      <c r="N32" s="309">
        <v>0</v>
      </c>
      <c r="O32" s="193">
        <v>0</v>
      </c>
      <c r="P32" s="226">
        <v>0</v>
      </c>
      <c r="Q32" s="308">
        <v>1</v>
      </c>
      <c r="R32" s="309">
        <v>0</v>
      </c>
      <c r="S32" s="194">
        <f t="shared" si="0"/>
        <v>1</v>
      </c>
    </row>
    <row r="33" spans="1:19" ht="10.5" customHeight="1" x14ac:dyDescent="0.25">
      <c r="A33" s="37"/>
      <c r="B33" s="38">
        <v>19</v>
      </c>
      <c r="C33" s="38"/>
      <c r="D33" s="38"/>
      <c r="E33" s="310">
        <v>0</v>
      </c>
      <c r="F33" s="311">
        <v>0</v>
      </c>
      <c r="G33" s="189">
        <v>0</v>
      </c>
      <c r="H33" s="227">
        <v>0</v>
      </c>
      <c r="I33" s="310">
        <v>0</v>
      </c>
      <c r="J33" s="311">
        <v>0</v>
      </c>
      <c r="K33" s="189">
        <v>0</v>
      </c>
      <c r="L33" s="189">
        <v>0</v>
      </c>
      <c r="M33" s="310">
        <v>0</v>
      </c>
      <c r="N33" s="311">
        <v>0</v>
      </c>
      <c r="O33" s="189">
        <v>0</v>
      </c>
      <c r="P33" s="227">
        <v>0</v>
      </c>
      <c r="Q33" s="310">
        <v>0</v>
      </c>
      <c r="R33" s="311">
        <v>0</v>
      </c>
      <c r="S33" s="190">
        <f t="shared" si="0"/>
        <v>0</v>
      </c>
    </row>
    <row r="34" spans="1:19" ht="10.5" customHeight="1" x14ac:dyDescent="0.25">
      <c r="A34" s="40"/>
      <c r="B34" s="24">
        <v>20</v>
      </c>
      <c r="C34" s="24"/>
      <c r="D34" s="24"/>
      <c r="E34" s="308">
        <v>0</v>
      </c>
      <c r="F34" s="309">
        <v>0</v>
      </c>
      <c r="G34" s="193">
        <v>0</v>
      </c>
      <c r="H34" s="226">
        <v>0</v>
      </c>
      <c r="I34" s="308">
        <v>0</v>
      </c>
      <c r="J34" s="309">
        <v>0</v>
      </c>
      <c r="K34" s="193">
        <v>0</v>
      </c>
      <c r="L34" s="193">
        <v>0</v>
      </c>
      <c r="M34" s="308">
        <v>0</v>
      </c>
      <c r="N34" s="309">
        <v>0</v>
      </c>
      <c r="O34" s="193">
        <v>0</v>
      </c>
      <c r="P34" s="226">
        <v>0</v>
      </c>
      <c r="Q34" s="308">
        <v>1</v>
      </c>
      <c r="R34" s="309">
        <v>0</v>
      </c>
      <c r="S34" s="194">
        <f t="shared" si="0"/>
        <v>1</v>
      </c>
    </row>
    <row r="35" spans="1:19" ht="10.5" customHeight="1" x14ac:dyDescent="0.25">
      <c r="A35" s="37"/>
      <c r="B35" s="38">
        <v>21</v>
      </c>
      <c r="C35" s="38"/>
      <c r="D35" s="38"/>
      <c r="E35" s="310">
        <v>0</v>
      </c>
      <c r="F35" s="311">
        <v>0</v>
      </c>
      <c r="G35" s="189">
        <v>0</v>
      </c>
      <c r="H35" s="227">
        <v>0</v>
      </c>
      <c r="I35" s="310">
        <v>0</v>
      </c>
      <c r="J35" s="311">
        <v>0</v>
      </c>
      <c r="K35" s="189">
        <v>0</v>
      </c>
      <c r="L35" s="189">
        <v>0</v>
      </c>
      <c r="M35" s="310">
        <v>0</v>
      </c>
      <c r="N35" s="311">
        <v>0</v>
      </c>
      <c r="O35" s="189">
        <v>0</v>
      </c>
      <c r="P35" s="227">
        <v>0</v>
      </c>
      <c r="Q35" s="310">
        <v>8</v>
      </c>
      <c r="R35" s="311">
        <v>3</v>
      </c>
      <c r="S35" s="190">
        <f t="shared" si="0"/>
        <v>11</v>
      </c>
    </row>
    <row r="36" spans="1:19" ht="10.5" customHeight="1" x14ac:dyDescent="0.25">
      <c r="A36" s="40"/>
      <c r="B36" s="24">
        <v>22</v>
      </c>
      <c r="C36" s="24"/>
      <c r="D36" s="24"/>
      <c r="E36" s="308">
        <v>0</v>
      </c>
      <c r="F36" s="309">
        <v>0</v>
      </c>
      <c r="G36" s="193">
        <v>0</v>
      </c>
      <c r="H36" s="226">
        <v>0</v>
      </c>
      <c r="I36" s="308">
        <v>0</v>
      </c>
      <c r="J36" s="309">
        <v>0</v>
      </c>
      <c r="K36" s="193">
        <v>0</v>
      </c>
      <c r="L36" s="193">
        <v>0</v>
      </c>
      <c r="M36" s="308">
        <v>0</v>
      </c>
      <c r="N36" s="309">
        <v>0</v>
      </c>
      <c r="O36" s="193">
        <v>0</v>
      </c>
      <c r="P36" s="226">
        <v>0</v>
      </c>
      <c r="Q36" s="308">
        <v>2</v>
      </c>
      <c r="R36" s="309">
        <v>1</v>
      </c>
      <c r="S36" s="194">
        <f t="shared" si="0"/>
        <v>3</v>
      </c>
    </row>
    <row r="37" spans="1:19" ht="10.5" customHeight="1" x14ac:dyDescent="0.25">
      <c r="A37" s="37"/>
      <c r="B37" s="38">
        <v>23</v>
      </c>
      <c r="C37" s="38"/>
      <c r="D37" s="38"/>
      <c r="E37" s="310">
        <v>0</v>
      </c>
      <c r="F37" s="311">
        <v>0</v>
      </c>
      <c r="G37" s="189">
        <v>0</v>
      </c>
      <c r="H37" s="227">
        <v>0</v>
      </c>
      <c r="I37" s="310">
        <v>0</v>
      </c>
      <c r="J37" s="311">
        <v>0</v>
      </c>
      <c r="K37" s="189">
        <v>0</v>
      </c>
      <c r="L37" s="189">
        <v>0</v>
      </c>
      <c r="M37" s="310">
        <v>0</v>
      </c>
      <c r="N37" s="311">
        <v>0</v>
      </c>
      <c r="O37" s="189">
        <v>0</v>
      </c>
      <c r="P37" s="227">
        <v>0</v>
      </c>
      <c r="Q37" s="310">
        <v>7</v>
      </c>
      <c r="R37" s="311">
        <v>0</v>
      </c>
      <c r="S37" s="190">
        <f t="shared" si="0"/>
        <v>7</v>
      </c>
    </row>
    <row r="38" spans="1:19" ht="10.5" customHeight="1" x14ac:dyDescent="0.25">
      <c r="A38" s="40"/>
      <c r="B38" s="24">
        <v>24</v>
      </c>
      <c r="C38" s="24"/>
      <c r="D38" s="24"/>
      <c r="E38" s="308">
        <v>0</v>
      </c>
      <c r="F38" s="309">
        <v>0</v>
      </c>
      <c r="G38" s="193">
        <v>0</v>
      </c>
      <c r="H38" s="226">
        <v>0</v>
      </c>
      <c r="I38" s="308">
        <v>0</v>
      </c>
      <c r="J38" s="309">
        <v>0</v>
      </c>
      <c r="K38" s="193">
        <v>0</v>
      </c>
      <c r="L38" s="193">
        <v>0</v>
      </c>
      <c r="M38" s="308">
        <v>0</v>
      </c>
      <c r="N38" s="309">
        <v>0</v>
      </c>
      <c r="O38" s="193">
        <v>0</v>
      </c>
      <c r="P38" s="226">
        <v>0</v>
      </c>
      <c r="Q38" s="308">
        <v>8</v>
      </c>
      <c r="R38" s="309">
        <v>0</v>
      </c>
      <c r="S38" s="194">
        <f t="shared" si="0"/>
        <v>8</v>
      </c>
    </row>
    <row r="39" spans="1:19" ht="10.5" customHeight="1" x14ac:dyDescent="0.25">
      <c r="A39" s="37"/>
      <c r="B39" s="38">
        <v>25</v>
      </c>
      <c r="C39" s="38"/>
      <c r="D39" s="38"/>
      <c r="E39" s="310">
        <v>0</v>
      </c>
      <c r="F39" s="311">
        <v>0</v>
      </c>
      <c r="G39" s="189">
        <v>0</v>
      </c>
      <c r="H39" s="227">
        <v>0</v>
      </c>
      <c r="I39" s="310">
        <v>0</v>
      </c>
      <c r="J39" s="311">
        <v>0</v>
      </c>
      <c r="K39" s="189">
        <v>0</v>
      </c>
      <c r="L39" s="189">
        <v>0</v>
      </c>
      <c r="M39" s="310">
        <v>0</v>
      </c>
      <c r="N39" s="311">
        <v>0</v>
      </c>
      <c r="O39" s="189">
        <v>0</v>
      </c>
      <c r="P39" s="227">
        <v>0</v>
      </c>
      <c r="Q39" s="310">
        <v>6</v>
      </c>
      <c r="R39" s="311">
        <v>4</v>
      </c>
      <c r="S39" s="190">
        <f t="shared" si="0"/>
        <v>10</v>
      </c>
    </row>
    <row r="40" spans="1:19" ht="10.5" customHeight="1" x14ac:dyDescent="0.25">
      <c r="A40" s="40"/>
      <c r="B40" s="24">
        <v>26</v>
      </c>
      <c r="C40" s="24"/>
      <c r="D40" s="24"/>
      <c r="E40" s="308">
        <v>0</v>
      </c>
      <c r="F40" s="309">
        <v>0</v>
      </c>
      <c r="G40" s="193">
        <v>0</v>
      </c>
      <c r="H40" s="226">
        <v>0</v>
      </c>
      <c r="I40" s="308">
        <v>0</v>
      </c>
      <c r="J40" s="309">
        <v>0</v>
      </c>
      <c r="K40" s="193">
        <v>0</v>
      </c>
      <c r="L40" s="193">
        <v>0</v>
      </c>
      <c r="M40" s="308">
        <v>0</v>
      </c>
      <c r="N40" s="309">
        <v>0</v>
      </c>
      <c r="O40" s="193">
        <v>0</v>
      </c>
      <c r="P40" s="226">
        <v>0</v>
      </c>
      <c r="Q40" s="308">
        <v>5</v>
      </c>
      <c r="R40" s="309">
        <v>2</v>
      </c>
      <c r="S40" s="194">
        <f t="shared" si="0"/>
        <v>7</v>
      </c>
    </row>
    <row r="41" spans="1:19" ht="10.5" customHeight="1" x14ac:dyDescent="0.25">
      <c r="A41" s="37"/>
      <c r="B41" s="38">
        <v>27</v>
      </c>
      <c r="C41" s="38"/>
      <c r="D41" s="38"/>
      <c r="E41" s="310">
        <v>0</v>
      </c>
      <c r="F41" s="311">
        <v>0</v>
      </c>
      <c r="G41" s="189">
        <v>0</v>
      </c>
      <c r="H41" s="227">
        <v>0</v>
      </c>
      <c r="I41" s="310">
        <v>0</v>
      </c>
      <c r="J41" s="311">
        <v>0</v>
      </c>
      <c r="K41" s="189">
        <v>0</v>
      </c>
      <c r="L41" s="189">
        <v>0</v>
      </c>
      <c r="M41" s="310">
        <v>0</v>
      </c>
      <c r="N41" s="311">
        <v>0</v>
      </c>
      <c r="O41" s="189">
        <v>0</v>
      </c>
      <c r="P41" s="227">
        <v>0</v>
      </c>
      <c r="Q41" s="310">
        <v>9</v>
      </c>
      <c r="R41" s="311">
        <v>2</v>
      </c>
      <c r="S41" s="190">
        <f t="shared" si="0"/>
        <v>11</v>
      </c>
    </row>
    <row r="42" spans="1:19" ht="10.5" customHeight="1" x14ac:dyDescent="0.25">
      <c r="A42" s="40"/>
      <c r="B42" s="24">
        <v>28</v>
      </c>
      <c r="C42" s="24"/>
      <c r="D42" s="24"/>
      <c r="E42" s="308">
        <v>0</v>
      </c>
      <c r="F42" s="309">
        <v>0</v>
      </c>
      <c r="G42" s="193">
        <v>0</v>
      </c>
      <c r="H42" s="226">
        <v>0</v>
      </c>
      <c r="I42" s="308">
        <v>0</v>
      </c>
      <c r="J42" s="309">
        <v>0</v>
      </c>
      <c r="K42" s="193">
        <v>0</v>
      </c>
      <c r="L42" s="193">
        <v>0</v>
      </c>
      <c r="M42" s="308">
        <v>0</v>
      </c>
      <c r="N42" s="309">
        <v>0</v>
      </c>
      <c r="O42" s="193">
        <v>0</v>
      </c>
      <c r="P42" s="226">
        <v>0</v>
      </c>
      <c r="Q42" s="308">
        <v>9</v>
      </c>
      <c r="R42" s="309">
        <v>4</v>
      </c>
      <c r="S42" s="194">
        <f t="shared" si="0"/>
        <v>13</v>
      </c>
    </row>
    <row r="43" spans="1:19" ht="10.5" customHeight="1" x14ac:dyDescent="0.25">
      <c r="A43" s="37"/>
      <c r="B43" s="38">
        <v>29</v>
      </c>
      <c r="C43" s="38"/>
      <c r="D43" s="38"/>
      <c r="E43" s="310">
        <v>0</v>
      </c>
      <c r="F43" s="311">
        <v>0</v>
      </c>
      <c r="G43" s="189">
        <v>0</v>
      </c>
      <c r="H43" s="227">
        <v>0</v>
      </c>
      <c r="I43" s="310">
        <v>0</v>
      </c>
      <c r="J43" s="311">
        <v>0</v>
      </c>
      <c r="K43" s="189">
        <v>0</v>
      </c>
      <c r="L43" s="189">
        <v>0</v>
      </c>
      <c r="M43" s="310">
        <v>0</v>
      </c>
      <c r="N43" s="311">
        <v>0</v>
      </c>
      <c r="O43" s="189">
        <v>0</v>
      </c>
      <c r="P43" s="227">
        <v>0</v>
      </c>
      <c r="Q43" s="310">
        <v>6</v>
      </c>
      <c r="R43" s="311">
        <v>2</v>
      </c>
      <c r="S43" s="190">
        <f t="shared" si="0"/>
        <v>8</v>
      </c>
    </row>
    <row r="44" spans="1:19" ht="10.5" customHeight="1" x14ac:dyDescent="0.25">
      <c r="A44" s="40"/>
      <c r="B44" s="24">
        <v>30</v>
      </c>
      <c r="C44" s="24"/>
      <c r="D44" s="24"/>
      <c r="E44" s="308">
        <v>0</v>
      </c>
      <c r="F44" s="309">
        <v>0</v>
      </c>
      <c r="G44" s="193">
        <v>0</v>
      </c>
      <c r="H44" s="226">
        <v>0</v>
      </c>
      <c r="I44" s="308">
        <v>0</v>
      </c>
      <c r="J44" s="309">
        <v>0</v>
      </c>
      <c r="K44" s="193">
        <v>0</v>
      </c>
      <c r="L44" s="193">
        <v>0</v>
      </c>
      <c r="M44" s="308">
        <v>0</v>
      </c>
      <c r="N44" s="309">
        <v>0</v>
      </c>
      <c r="O44" s="193">
        <v>0</v>
      </c>
      <c r="P44" s="226">
        <v>0</v>
      </c>
      <c r="Q44" s="308">
        <v>11</v>
      </c>
      <c r="R44" s="309">
        <v>5</v>
      </c>
      <c r="S44" s="194">
        <f t="shared" si="0"/>
        <v>16</v>
      </c>
    </row>
    <row r="45" spans="1:19" ht="10.5" customHeight="1" x14ac:dyDescent="0.25">
      <c r="A45" s="37"/>
      <c r="B45" s="38">
        <v>31</v>
      </c>
      <c r="C45" s="38"/>
      <c r="D45" s="38"/>
      <c r="E45" s="310">
        <v>0</v>
      </c>
      <c r="F45" s="311">
        <v>0</v>
      </c>
      <c r="G45" s="189">
        <v>0</v>
      </c>
      <c r="H45" s="227">
        <v>0</v>
      </c>
      <c r="I45" s="310">
        <v>0</v>
      </c>
      <c r="J45" s="311">
        <v>0</v>
      </c>
      <c r="K45" s="189">
        <v>0</v>
      </c>
      <c r="L45" s="189">
        <v>0</v>
      </c>
      <c r="M45" s="310">
        <v>0</v>
      </c>
      <c r="N45" s="311">
        <v>0</v>
      </c>
      <c r="O45" s="189">
        <v>0</v>
      </c>
      <c r="P45" s="227">
        <v>0</v>
      </c>
      <c r="Q45" s="310">
        <v>11</v>
      </c>
      <c r="R45" s="311">
        <v>2</v>
      </c>
      <c r="S45" s="190">
        <f t="shared" si="0"/>
        <v>13</v>
      </c>
    </row>
    <row r="46" spans="1:19" ht="10.5" customHeight="1" x14ac:dyDescent="0.25">
      <c r="A46" s="40"/>
      <c r="B46" s="24">
        <v>32</v>
      </c>
      <c r="C46" s="24"/>
      <c r="D46" s="24"/>
      <c r="E46" s="308">
        <v>0</v>
      </c>
      <c r="F46" s="309">
        <v>0</v>
      </c>
      <c r="G46" s="193">
        <v>0</v>
      </c>
      <c r="H46" s="226">
        <v>0</v>
      </c>
      <c r="I46" s="308">
        <v>0</v>
      </c>
      <c r="J46" s="309">
        <v>0</v>
      </c>
      <c r="K46" s="193">
        <v>0</v>
      </c>
      <c r="L46" s="193">
        <v>0</v>
      </c>
      <c r="M46" s="308">
        <v>0</v>
      </c>
      <c r="N46" s="309">
        <v>0</v>
      </c>
      <c r="O46" s="193">
        <v>0</v>
      </c>
      <c r="P46" s="226">
        <v>0</v>
      </c>
      <c r="Q46" s="308">
        <v>9</v>
      </c>
      <c r="R46" s="309">
        <v>4</v>
      </c>
      <c r="S46" s="194">
        <f t="shared" ref="S46:S77" si="1">SUM(E46:R46)</f>
        <v>13</v>
      </c>
    </row>
    <row r="47" spans="1:19" ht="10.5" customHeight="1" thickBot="1" x14ac:dyDescent="0.3">
      <c r="A47" s="41"/>
      <c r="B47" s="42">
        <v>33</v>
      </c>
      <c r="C47" s="42"/>
      <c r="D47" s="42"/>
      <c r="E47" s="314">
        <v>0</v>
      </c>
      <c r="F47" s="338">
        <v>0</v>
      </c>
      <c r="G47" s="233">
        <v>0</v>
      </c>
      <c r="H47" s="318">
        <v>0</v>
      </c>
      <c r="I47" s="314">
        <v>0</v>
      </c>
      <c r="J47" s="338">
        <v>0</v>
      </c>
      <c r="K47" s="233">
        <v>0</v>
      </c>
      <c r="L47" s="233">
        <v>0</v>
      </c>
      <c r="M47" s="314">
        <v>0</v>
      </c>
      <c r="N47" s="338">
        <v>0</v>
      </c>
      <c r="O47" s="233">
        <v>0</v>
      </c>
      <c r="P47" s="318">
        <v>0</v>
      </c>
      <c r="Q47" s="314">
        <v>7</v>
      </c>
      <c r="R47" s="338">
        <v>8</v>
      </c>
      <c r="S47" s="232">
        <f t="shared" si="1"/>
        <v>15</v>
      </c>
    </row>
    <row r="48" spans="1:19" ht="10.5" customHeight="1" x14ac:dyDescent="0.25">
      <c r="A48" s="40"/>
      <c r="B48" s="24">
        <v>34</v>
      </c>
      <c r="C48" s="24"/>
      <c r="D48" s="24"/>
      <c r="E48" s="308">
        <v>0</v>
      </c>
      <c r="F48" s="309">
        <v>0</v>
      </c>
      <c r="G48" s="193">
        <v>0</v>
      </c>
      <c r="H48" s="226">
        <v>0</v>
      </c>
      <c r="I48" s="308">
        <v>0</v>
      </c>
      <c r="J48" s="309">
        <v>0</v>
      </c>
      <c r="K48" s="193">
        <v>0</v>
      </c>
      <c r="L48" s="193">
        <v>0</v>
      </c>
      <c r="M48" s="308">
        <v>0</v>
      </c>
      <c r="N48" s="309">
        <v>0</v>
      </c>
      <c r="O48" s="193">
        <v>0</v>
      </c>
      <c r="P48" s="226">
        <v>0</v>
      </c>
      <c r="Q48" s="308">
        <v>12</v>
      </c>
      <c r="R48" s="309">
        <v>0</v>
      </c>
      <c r="S48" s="194">
        <f t="shared" si="1"/>
        <v>12</v>
      </c>
    </row>
    <row r="49" spans="1:19" ht="10.5" customHeight="1" x14ac:dyDescent="0.25">
      <c r="A49" s="37"/>
      <c r="B49" s="38">
        <v>35</v>
      </c>
      <c r="C49" s="38"/>
      <c r="D49" s="38"/>
      <c r="E49" s="310">
        <v>0</v>
      </c>
      <c r="F49" s="311">
        <v>0</v>
      </c>
      <c r="G49" s="189">
        <v>0</v>
      </c>
      <c r="H49" s="227">
        <v>0</v>
      </c>
      <c r="I49" s="310">
        <v>0</v>
      </c>
      <c r="J49" s="311">
        <v>0</v>
      </c>
      <c r="K49" s="189">
        <v>0</v>
      </c>
      <c r="L49" s="189">
        <v>0</v>
      </c>
      <c r="M49" s="310">
        <v>0</v>
      </c>
      <c r="N49" s="311">
        <v>0</v>
      </c>
      <c r="O49" s="189">
        <v>0</v>
      </c>
      <c r="P49" s="227">
        <v>0</v>
      </c>
      <c r="Q49" s="310">
        <v>9</v>
      </c>
      <c r="R49" s="311">
        <v>5</v>
      </c>
      <c r="S49" s="190">
        <f t="shared" si="1"/>
        <v>14</v>
      </c>
    </row>
    <row r="50" spans="1:19" ht="10.5" customHeight="1" x14ac:dyDescent="0.25">
      <c r="A50" s="40"/>
      <c r="B50" s="24">
        <v>36</v>
      </c>
      <c r="C50" s="24"/>
      <c r="D50" s="24"/>
      <c r="E50" s="308">
        <v>0</v>
      </c>
      <c r="F50" s="309">
        <v>0</v>
      </c>
      <c r="G50" s="193">
        <v>0</v>
      </c>
      <c r="H50" s="226">
        <v>0</v>
      </c>
      <c r="I50" s="308">
        <v>0</v>
      </c>
      <c r="J50" s="309">
        <v>0</v>
      </c>
      <c r="K50" s="193">
        <v>0</v>
      </c>
      <c r="L50" s="193">
        <v>0</v>
      </c>
      <c r="M50" s="308">
        <v>0</v>
      </c>
      <c r="N50" s="309">
        <v>0</v>
      </c>
      <c r="O50" s="193">
        <v>0</v>
      </c>
      <c r="P50" s="226">
        <v>0</v>
      </c>
      <c r="Q50" s="308">
        <v>19</v>
      </c>
      <c r="R50" s="309">
        <v>4</v>
      </c>
      <c r="S50" s="194">
        <f t="shared" si="1"/>
        <v>23</v>
      </c>
    </row>
    <row r="51" spans="1:19" ht="10.5" customHeight="1" x14ac:dyDescent="0.25">
      <c r="A51" s="37"/>
      <c r="B51" s="38">
        <v>37</v>
      </c>
      <c r="C51" s="38"/>
      <c r="D51" s="38"/>
      <c r="E51" s="310">
        <v>0</v>
      </c>
      <c r="F51" s="311">
        <v>0</v>
      </c>
      <c r="G51" s="189">
        <v>0</v>
      </c>
      <c r="H51" s="227">
        <v>0</v>
      </c>
      <c r="I51" s="310">
        <v>0</v>
      </c>
      <c r="J51" s="311">
        <v>0</v>
      </c>
      <c r="K51" s="189">
        <v>0</v>
      </c>
      <c r="L51" s="189">
        <v>0</v>
      </c>
      <c r="M51" s="310">
        <v>0</v>
      </c>
      <c r="N51" s="311">
        <v>0</v>
      </c>
      <c r="O51" s="189">
        <v>0</v>
      </c>
      <c r="P51" s="227">
        <v>0</v>
      </c>
      <c r="Q51" s="310">
        <v>11</v>
      </c>
      <c r="R51" s="311">
        <v>6</v>
      </c>
      <c r="S51" s="190">
        <f t="shared" si="1"/>
        <v>17</v>
      </c>
    </row>
    <row r="52" spans="1:19" ht="10.5" customHeight="1" x14ac:dyDescent="0.25">
      <c r="A52" s="40"/>
      <c r="B52" s="24">
        <v>38</v>
      </c>
      <c r="C52" s="24"/>
      <c r="D52" s="24"/>
      <c r="E52" s="308">
        <v>0</v>
      </c>
      <c r="F52" s="309">
        <v>0</v>
      </c>
      <c r="G52" s="193">
        <v>0</v>
      </c>
      <c r="H52" s="226">
        <v>0</v>
      </c>
      <c r="I52" s="308">
        <v>0</v>
      </c>
      <c r="J52" s="309">
        <v>0</v>
      </c>
      <c r="K52" s="193">
        <v>0</v>
      </c>
      <c r="L52" s="193">
        <v>0</v>
      </c>
      <c r="M52" s="308">
        <v>0</v>
      </c>
      <c r="N52" s="309">
        <v>0</v>
      </c>
      <c r="O52" s="193">
        <v>0</v>
      </c>
      <c r="P52" s="226">
        <v>0</v>
      </c>
      <c r="Q52" s="308">
        <v>17</v>
      </c>
      <c r="R52" s="309">
        <v>7</v>
      </c>
      <c r="S52" s="194">
        <f t="shared" si="1"/>
        <v>24</v>
      </c>
    </row>
    <row r="53" spans="1:19" ht="10.5" customHeight="1" x14ac:dyDescent="0.25">
      <c r="A53" s="37"/>
      <c r="B53" s="38">
        <v>39</v>
      </c>
      <c r="C53" s="38"/>
      <c r="D53" s="38"/>
      <c r="E53" s="310">
        <v>0</v>
      </c>
      <c r="F53" s="311">
        <v>0</v>
      </c>
      <c r="G53" s="189">
        <v>0</v>
      </c>
      <c r="H53" s="227">
        <v>0</v>
      </c>
      <c r="I53" s="310">
        <v>0</v>
      </c>
      <c r="J53" s="311">
        <v>0</v>
      </c>
      <c r="K53" s="189">
        <v>0</v>
      </c>
      <c r="L53" s="189">
        <v>0</v>
      </c>
      <c r="M53" s="310">
        <v>0</v>
      </c>
      <c r="N53" s="311">
        <v>0</v>
      </c>
      <c r="O53" s="189">
        <v>0</v>
      </c>
      <c r="P53" s="227">
        <v>0</v>
      </c>
      <c r="Q53" s="310">
        <v>9</v>
      </c>
      <c r="R53" s="311">
        <v>10</v>
      </c>
      <c r="S53" s="190">
        <f t="shared" si="1"/>
        <v>19</v>
      </c>
    </row>
    <row r="54" spans="1:19" ht="10.5" customHeight="1" x14ac:dyDescent="0.25">
      <c r="A54" s="40"/>
      <c r="B54" s="24">
        <v>40</v>
      </c>
      <c r="C54" s="24"/>
      <c r="D54" s="24"/>
      <c r="E54" s="308">
        <v>0</v>
      </c>
      <c r="F54" s="309">
        <v>0</v>
      </c>
      <c r="G54" s="193">
        <v>0</v>
      </c>
      <c r="H54" s="226">
        <v>0</v>
      </c>
      <c r="I54" s="308">
        <v>0</v>
      </c>
      <c r="J54" s="309">
        <v>0</v>
      </c>
      <c r="K54" s="193">
        <v>0</v>
      </c>
      <c r="L54" s="193">
        <v>0</v>
      </c>
      <c r="M54" s="308">
        <v>0</v>
      </c>
      <c r="N54" s="309">
        <v>0</v>
      </c>
      <c r="O54" s="193">
        <v>0</v>
      </c>
      <c r="P54" s="226">
        <v>0</v>
      </c>
      <c r="Q54" s="308">
        <v>13</v>
      </c>
      <c r="R54" s="309">
        <v>5</v>
      </c>
      <c r="S54" s="194">
        <f t="shared" si="1"/>
        <v>18</v>
      </c>
    </row>
    <row r="55" spans="1:19" ht="10.5" customHeight="1" x14ac:dyDescent="0.25">
      <c r="A55" s="37"/>
      <c r="B55" s="38">
        <v>41</v>
      </c>
      <c r="C55" s="38"/>
      <c r="D55" s="38"/>
      <c r="E55" s="310">
        <v>0</v>
      </c>
      <c r="F55" s="311">
        <v>0</v>
      </c>
      <c r="G55" s="189">
        <v>0</v>
      </c>
      <c r="H55" s="227">
        <v>0</v>
      </c>
      <c r="I55" s="310">
        <v>0</v>
      </c>
      <c r="J55" s="311">
        <v>0</v>
      </c>
      <c r="K55" s="189">
        <v>0</v>
      </c>
      <c r="L55" s="189">
        <v>0</v>
      </c>
      <c r="M55" s="310">
        <v>0</v>
      </c>
      <c r="N55" s="311">
        <v>0</v>
      </c>
      <c r="O55" s="189">
        <v>0</v>
      </c>
      <c r="P55" s="227">
        <v>0</v>
      </c>
      <c r="Q55" s="310">
        <v>19</v>
      </c>
      <c r="R55" s="311">
        <v>7</v>
      </c>
      <c r="S55" s="190">
        <f t="shared" si="1"/>
        <v>26</v>
      </c>
    </row>
    <row r="56" spans="1:19" ht="10.5" customHeight="1" x14ac:dyDescent="0.25">
      <c r="A56" s="40"/>
      <c r="B56" s="24">
        <v>42</v>
      </c>
      <c r="C56" s="24"/>
      <c r="D56" s="24"/>
      <c r="E56" s="308">
        <v>0</v>
      </c>
      <c r="F56" s="309">
        <v>0</v>
      </c>
      <c r="G56" s="193">
        <v>0</v>
      </c>
      <c r="H56" s="226">
        <v>0</v>
      </c>
      <c r="I56" s="308">
        <v>0</v>
      </c>
      <c r="J56" s="309">
        <v>0</v>
      </c>
      <c r="K56" s="193">
        <v>0</v>
      </c>
      <c r="L56" s="193">
        <v>0</v>
      </c>
      <c r="M56" s="308">
        <v>0</v>
      </c>
      <c r="N56" s="309">
        <v>0</v>
      </c>
      <c r="O56" s="193">
        <v>0</v>
      </c>
      <c r="P56" s="226">
        <v>0</v>
      </c>
      <c r="Q56" s="308">
        <v>13</v>
      </c>
      <c r="R56" s="309">
        <v>8</v>
      </c>
      <c r="S56" s="194">
        <f t="shared" si="1"/>
        <v>21</v>
      </c>
    </row>
    <row r="57" spans="1:19" ht="10.5" customHeight="1" x14ac:dyDescent="0.25">
      <c r="A57" s="37"/>
      <c r="B57" s="38">
        <v>43</v>
      </c>
      <c r="C57" s="38"/>
      <c r="D57" s="38"/>
      <c r="E57" s="310">
        <v>0</v>
      </c>
      <c r="F57" s="311">
        <v>0</v>
      </c>
      <c r="G57" s="189">
        <v>0</v>
      </c>
      <c r="H57" s="227">
        <v>0</v>
      </c>
      <c r="I57" s="310">
        <v>0</v>
      </c>
      <c r="J57" s="311">
        <v>0</v>
      </c>
      <c r="K57" s="189">
        <v>0</v>
      </c>
      <c r="L57" s="189">
        <v>0</v>
      </c>
      <c r="M57" s="310">
        <v>0</v>
      </c>
      <c r="N57" s="311">
        <v>0</v>
      </c>
      <c r="O57" s="189">
        <v>0</v>
      </c>
      <c r="P57" s="227">
        <v>0</v>
      </c>
      <c r="Q57" s="310">
        <v>20</v>
      </c>
      <c r="R57" s="311">
        <v>3</v>
      </c>
      <c r="S57" s="190">
        <f t="shared" si="1"/>
        <v>23</v>
      </c>
    </row>
    <row r="58" spans="1:19" ht="10.5" customHeight="1" x14ac:dyDescent="0.25">
      <c r="A58" s="40"/>
      <c r="B58" s="24">
        <v>44</v>
      </c>
      <c r="C58" s="24"/>
      <c r="D58" s="24"/>
      <c r="E58" s="308">
        <v>0</v>
      </c>
      <c r="F58" s="309">
        <v>0</v>
      </c>
      <c r="G58" s="193">
        <v>0</v>
      </c>
      <c r="H58" s="226">
        <v>0</v>
      </c>
      <c r="I58" s="308">
        <v>0</v>
      </c>
      <c r="J58" s="309">
        <v>0</v>
      </c>
      <c r="K58" s="193">
        <v>0</v>
      </c>
      <c r="L58" s="193">
        <v>0</v>
      </c>
      <c r="M58" s="308">
        <v>0</v>
      </c>
      <c r="N58" s="309">
        <v>0</v>
      </c>
      <c r="O58" s="193">
        <v>0</v>
      </c>
      <c r="P58" s="226">
        <v>0</v>
      </c>
      <c r="Q58" s="308">
        <v>26</v>
      </c>
      <c r="R58" s="309">
        <v>5</v>
      </c>
      <c r="S58" s="194">
        <f t="shared" si="1"/>
        <v>31</v>
      </c>
    </row>
    <row r="59" spans="1:19" ht="10.5" customHeight="1" x14ac:dyDescent="0.25">
      <c r="A59" s="37"/>
      <c r="B59" s="38">
        <v>45</v>
      </c>
      <c r="C59" s="38"/>
      <c r="D59" s="38"/>
      <c r="E59" s="310">
        <v>0</v>
      </c>
      <c r="F59" s="311">
        <v>0</v>
      </c>
      <c r="G59" s="189">
        <v>0</v>
      </c>
      <c r="H59" s="227">
        <v>0</v>
      </c>
      <c r="I59" s="310">
        <v>0</v>
      </c>
      <c r="J59" s="311">
        <v>0</v>
      </c>
      <c r="K59" s="189">
        <v>0</v>
      </c>
      <c r="L59" s="189">
        <v>0</v>
      </c>
      <c r="M59" s="310">
        <v>0</v>
      </c>
      <c r="N59" s="311">
        <v>0</v>
      </c>
      <c r="O59" s="189">
        <v>0</v>
      </c>
      <c r="P59" s="227">
        <v>0</v>
      </c>
      <c r="Q59" s="310">
        <v>29</v>
      </c>
      <c r="R59" s="311">
        <v>12</v>
      </c>
      <c r="S59" s="190">
        <f t="shared" si="1"/>
        <v>41</v>
      </c>
    </row>
    <row r="60" spans="1:19" ht="10.5" customHeight="1" x14ac:dyDescent="0.25">
      <c r="A60" s="40"/>
      <c r="B60" s="24">
        <v>46</v>
      </c>
      <c r="C60" s="24"/>
      <c r="D60" s="24"/>
      <c r="E60" s="308">
        <v>0</v>
      </c>
      <c r="F60" s="309">
        <v>0</v>
      </c>
      <c r="G60" s="193">
        <v>0</v>
      </c>
      <c r="H60" s="226">
        <v>0</v>
      </c>
      <c r="I60" s="308">
        <v>0</v>
      </c>
      <c r="J60" s="309">
        <v>0</v>
      </c>
      <c r="K60" s="193">
        <v>0</v>
      </c>
      <c r="L60" s="193">
        <v>0</v>
      </c>
      <c r="M60" s="308">
        <v>0</v>
      </c>
      <c r="N60" s="309">
        <v>0</v>
      </c>
      <c r="O60" s="193">
        <v>0</v>
      </c>
      <c r="P60" s="226">
        <v>0</v>
      </c>
      <c r="Q60" s="308">
        <v>31</v>
      </c>
      <c r="R60" s="309">
        <v>7</v>
      </c>
      <c r="S60" s="194">
        <f t="shared" si="1"/>
        <v>38</v>
      </c>
    </row>
    <row r="61" spans="1:19" ht="10.5" customHeight="1" x14ac:dyDescent="0.25">
      <c r="A61" s="37"/>
      <c r="B61" s="38">
        <v>47</v>
      </c>
      <c r="C61" s="38"/>
      <c r="D61" s="38"/>
      <c r="E61" s="310">
        <v>0</v>
      </c>
      <c r="F61" s="311">
        <v>0</v>
      </c>
      <c r="G61" s="189">
        <v>0</v>
      </c>
      <c r="H61" s="227">
        <v>0</v>
      </c>
      <c r="I61" s="310">
        <v>0</v>
      </c>
      <c r="J61" s="311">
        <v>0</v>
      </c>
      <c r="K61" s="189">
        <v>0</v>
      </c>
      <c r="L61" s="189">
        <v>0</v>
      </c>
      <c r="M61" s="310">
        <v>0</v>
      </c>
      <c r="N61" s="311">
        <v>0</v>
      </c>
      <c r="O61" s="189">
        <v>0</v>
      </c>
      <c r="P61" s="227">
        <v>0</v>
      </c>
      <c r="Q61" s="310">
        <v>25</v>
      </c>
      <c r="R61" s="311">
        <v>13</v>
      </c>
      <c r="S61" s="190">
        <f t="shared" si="1"/>
        <v>38</v>
      </c>
    </row>
    <row r="62" spans="1:19" ht="10.5" customHeight="1" x14ac:dyDescent="0.25">
      <c r="A62" s="40"/>
      <c r="B62" s="24">
        <v>48</v>
      </c>
      <c r="C62" s="24"/>
      <c r="D62" s="24"/>
      <c r="E62" s="308">
        <v>0</v>
      </c>
      <c r="F62" s="309">
        <v>0</v>
      </c>
      <c r="G62" s="193">
        <v>0</v>
      </c>
      <c r="H62" s="226">
        <v>0</v>
      </c>
      <c r="I62" s="308">
        <v>0</v>
      </c>
      <c r="J62" s="309">
        <v>0</v>
      </c>
      <c r="K62" s="193">
        <v>0</v>
      </c>
      <c r="L62" s="193">
        <v>0</v>
      </c>
      <c r="M62" s="308">
        <v>0</v>
      </c>
      <c r="N62" s="309">
        <v>0</v>
      </c>
      <c r="O62" s="193">
        <v>0</v>
      </c>
      <c r="P62" s="226">
        <v>0</v>
      </c>
      <c r="Q62" s="308">
        <v>20</v>
      </c>
      <c r="R62" s="309">
        <v>14</v>
      </c>
      <c r="S62" s="194">
        <f t="shared" si="1"/>
        <v>34</v>
      </c>
    </row>
    <row r="63" spans="1:19" ht="10.5" customHeight="1" x14ac:dyDescent="0.25">
      <c r="A63" s="37"/>
      <c r="B63" s="38">
        <v>49</v>
      </c>
      <c r="C63" s="38"/>
      <c r="D63" s="38"/>
      <c r="E63" s="310">
        <v>0</v>
      </c>
      <c r="F63" s="311">
        <v>0</v>
      </c>
      <c r="G63" s="189">
        <v>0</v>
      </c>
      <c r="H63" s="227">
        <v>0</v>
      </c>
      <c r="I63" s="310">
        <v>0</v>
      </c>
      <c r="J63" s="311">
        <v>0</v>
      </c>
      <c r="K63" s="189">
        <v>0</v>
      </c>
      <c r="L63" s="189">
        <v>0</v>
      </c>
      <c r="M63" s="310">
        <v>0</v>
      </c>
      <c r="N63" s="311">
        <v>0</v>
      </c>
      <c r="O63" s="189">
        <v>0</v>
      </c>
      <c r="P63" s="227">
        <v>0</v>
      </c>
      <c r="Q63" s="310">
        <v>21</v>
      </c>
      <c r="R63" s="311">
        <v>17</v>
      </c>
      <c r="S63" s="190">
        <f t="shared" si="1"/>
        <v>38</v>
      </c>
    </row>
    <row r="64" spans="1:19" ht="10.5" customHeight="1" x14ac:dyDescent="0.25">
      <c r="A64" s="40"/>
      <c r="B64" s="24">
        <v>50</v>
      </c>
      <c r="C64" s="24"/>
      <c r="D64" s="24"/>
      <c r="E64" s="308">
        <v>0</v>
      </c>
      <c r="F64" s="309">
        <v>0</v>
      </c>
      <c r="G64" s="193">
        <v>0</v>
      </c>
      <c r="H64" s="226">
        <v>0</v>
      </c>
      <c r="I64" s="308">
        <v>0</v>
      </c>
      <c r="J64" s="309">
        <v>0</v>
      </c>
      <c r="K64" s="193">
        <v>0</v>
      </c>
      <c r="L64" s="193">
        <v>0</v>
      </c>
      <c r="M64" s="308">
        <v>0</v>
      </c>
      <c r="N64" s="309">
        <v>0</v>
      </c>
      <c r="O64" s="193">
        <v>0</v>
      </c>
      <c r="P64" s="226">
        <v>0</v>
      </c>
      <c r="Q64" s="308">
        <v>35</v>
      </c>
      <c r="R64" s="309">
        <v>14</v>
      </c>
      <c r="S64" s="194">
        <f t="shared" si="1"/>
        <v>49</v>
      </c>
    </row>
    <row r="65" spans="1:19" ht="10.5" customHeight="1" x14ac:dyDescent="0.25">
      <c r="A65" s="37"/>
      <c r="B65" s="38">
        <v>51</v>
      </c>
      <c r="C65" s="38"/>
      <c r="D65" s="38"/>
      <c r="E65" s="310">
        <v>0</v>
      </c>
      <c r="F65" s="311">
        <v>0</v>
      </c>
      <c r="G65" s="189">
        <v>0</v>
      </c>
      <c r="H65" s="227">
        <v>0</v>
      </c>
      <c r="I65" s="310">
        <v>0</v>
      </c>
      <c r="J65" s="311">
        <v>0</v>
      </c>
      <c r="K65" s="189">
        <v>0</v>
      </c>
      <c r="L65" s="189">
        <v>0</v>
      </c>
      <c r="M65" s="310">
        <v>0</v>
      </c>
      <c r="N65" s="311">
        <v>0</v>
      </c>
      <c r="O65" s="189">
        <v>0</v>
      </c>
      <c r="P65" s="227">
        <v>0</v>
      </c>
      <c r="Q65" s="310">
        <v>29</v>
      </c>
      <c r="R65" s="311">
        <v>25</v>
      </c>
      <c r="S65" s="190">
        <f t="shared" si="1"/>
        <v>54</v>
      </c>
    </row>
    <row r="66" spans="1:19" ht="10.5" customHeight="1" x14ac:dyDescent="0.25">
      <c r="A66" s="40"/>
      <c r="B66" s="24">
        <v>52</v>
      </c>
      <c r="C66" s="24"/>
      <c r="D66" s="24"/>
      <c r="E66" s="308">
        <v>0</v>
      </c>
      <c r="F66" s="309">
        <v>0</v>
      </c>
      <c r="G66" s="193">
        <v>0</v>
      </c>
      <c r="H66" s="226">
        <v>0</v>
      </c>
      <c r="I66" s="308">
        <v>0</v>
      </c>
      <c r="J66" s="309">
        <v>0</v>
      </c>
      <c r="K66" s="193">
        <v>0</v>
      </c>
      <c r="L66" s="193">
        <v>0</v>
      </c>
      <c r="M66" s="308">
        <v>0</v>
      </c>
      <c r="N66" s="309">
        <v>0</v>
      </c>
      <c r="O66" s="193">
        <v>0</v>
      </c>
      <c r="P66" s="226">
        <v>0</v>
      </c>
      <c r="Q66" s="308">
        <v>31</v>
      </c>
      <c r="R66" s="309">
        <v>11</v>
      </c>
      <c r="S66" s="194">
        <f t="shared" si="1"/>
        <v>42</v>
      </c>
    </row>
    <row r="67" spans="1:19" ht="10.5" customHeight="1" x14ac:dyDescent="0.25">
      <c r="A67" s="37"/>
      <c r="B67" s="38">
        <v>53</v>
      </c>
      <c r="C67" s="38"/>
      <c r="D67" s="38"/>
      <c r="E67" s="310">
        <v>0</v>
      </c>
      <c r="F67" s="311">
        <v>0</v>
      </c>
      <c r="G67" s="189">
        <v>0</v>
      </c>
      <c r="H67" s="227">
        <v>0</v>
      </c>
      <c r="I67" s="310">
        <v>0</v>
      </c>
      <c r="J67" s="311">
        <v>0</v>
      </c>
      <c r="K67" s="189">
        <v>0</v>
      </c>
      <c r="L67" s="189">
        <v>0</v>
      </c>
      <c r="M67" s="310">
        <v>0</v>
      </c>
      <c r="N67" s="311">
        <v>0</v>
      </c>
      <c r="O67" s="189">
        <v>0</v>
      </c>
      <c r="P67" s="227">
        <v>0</v>
      </c>
      <c r="Q67" s="310">
        <v>46</v>
      </c>
      <c r="R67" s="311">
        <v>17</v>
      </c>
      <c r="S67" s="190">
        <f t="shared" si="1"/>
        <v>63</v>
      </c>
    </row>
    <row r="68" spans="1:19" ht="10.5" customHeight="1" x14ac:dyDescent="0.25">
      <c r="A68" s="40"/>
      <c r="B68" s="24">
        <v>54</v>
      </c>
      <c r="C68" s="24"/>
      <c r="D68" s="24"/>
      <c r="E68" s="308">
        <v>0</v>
      </c>
      <c r="F68" s="309">
        <v>0</v>
      </c>
      <c r="G68" s="193">
        <v>0</v>
      </c>
      <c r="H68" s="226">
        <v>0</v>
      </c>
      <c r="I68" s="308">
        <v>0</v>
      </c>
      <c r="J68" s="309">
        <v>0</v>
      </c>
      <c r="K68" s="193">
        <v>0</v>
      </c>
      <c r="L68" s="193">
        <v>0</v>
      </c>
      <c r="M68" s="308">
        <v>0</v>
      </c>
      <c r="N68" s="309">
        <v>0</v>
      </c>
      <c r="O68" s="193">
        <v>0</v>
      </c>
      <c r="P68" s="226">
        <v>0</v>
      </c>
      <c r="Q68" s="308">
        <v>33</v>
      </c>
      <c r="R68" s="309">
        <v>21</v>
      </c>
      <c r="S68" s="194">
        <f t="shared" si="1"/>
        <v>54</v>
      </c>
    </row>
    <row r="69" spans="1:19" ht="10.5" customHeight="1" x14ac:dyDescent="0.25">
      <c r="A69" s="37"/>
      <c r="B69" s="38">
        <v>55</v>
      </c>
      <c r="C69" s="38"/>
      <c r="D69" s="38"/>
      <c r="E69" s="310">
        <v>0</v>
      </c>
      <c r="F69" s="311">
        <v>0</v>
      </c>
      <c r="G69" s="189">
        <v>0</v>
      </c>
      <c r="H69" s="227">
        <v>0</v>
      </c>
      <c r="I69" s="310">
        <v>0</v>
      </c>
      <c r="J69" s="311">
        <v>0</v>
      </c>
      <c r="K69" s="189">
        <v>0</v>
      </c>
      <c r="L69" s="189">
        <v>0</v>
      </c>
      <c r="M69" s="310">
        <v>0</v>
      </c>
      <c r="N69" s="311">
        <v>0</v>
      </c>
      <c r="O69" s="189">
        <v>0</v>
      </c>
      <c r="P69" s="227">
        <v>0</v>
      </c>
      <c r="Q69" s="310">
        <v>39</v>
      </c>
      <c r="R69" s="311">
        <v>25</v>
      </c>
      <c r="S69" s="190">
        <f t="shared" si="1"/>
        <v>64</v>
      </c>
    </row>
    <row r="70" spans="1:19" ht="10.5" customHeight="1" x14ac:dyDescent="0.25">
      <c r="A70" s="40"/>
      <c r="B70" s="24">
        <v>56</v>
      </c>
      <c r="C70" s="24"/>
      <c r="D70" s="24"/>
      <c r="E70" s="308">
        <v>0</v>
      </c>
      <c r="F70" s="309">
        <v>0</v>
      </c>
      <c r="G70" s="193">
        <v>0</v>
      </c>
      <c r="H70" s="226">
        <v>0</v>
      </c>
      <c r="I70" s="308">
        <v>0</v>
      </c>
      <c r="J70" s="309">
        <v>0</v>
      </c>
      <c r="K70" s="193">
        <v>0</v>
      </c>
      <c r="L70" s="193">
        <v>0</v>
      </c>
      <c r="M70" s="308">
        <v>0</v>
      </c>
      <c r="N70" s="309">
        <v>0</v>
      </c>
      <c r="O70" s="193">
        <v>0</v>
      </c>
      <c r="P70" s="226">
        <v>0</v>
      </c>
      <c r="Q70" s="308">
        <v>51</v>
      </c>
      <c r="R70" s="309">
        <v>30</v>
      </c>
      <c r="S70" s="194">
        <f t="shared" si="1"/>
        <v>81</v>
      </c>
    </row>
    <row r="71" spans="1:19" ht="10.5" customHeight="1" x14ac:dyDescent="0.25">
      <c r="A71" s="37"/>
      <c r="B71" s="38">
        <v>57</v>
      </c>
      <c r="C71" s="38"/>
      <c r="D71" s="38"/>
      <c r="E71" s="310">
        <v>0</v>
      </c>
      <c r="F71" s="311">
        <v>0</v>
      </c>
      <c r="G71" s="189">
        <v>0</v>
      </c>
      <c r="H71" s="227">
        <v>0</v>
      </c>
      <c r="I71" s="310">
        <v>0</v>
      </c>
      <c r="J71" s="311">
        <v>0</v>
      </c>
      <c r="K71" s="189">
        <v>0</v>
      </c>
      <c r="L71" s="189">
        <v>0</v>
      </c>
      <c r="M71" s="310">
        <v>0</v>
      </c>
      <c r="N71" s="311">
        <v>0</v>
      </c>
      <c r="O71" s="189">
        <v>0</v>
      </c>
      <c r="P71" s="227">
        <v>0</v>
      </c>
      <c r="Q71" s="310">
        <v>44</v>
      </c>
      <c r="R71" s="311">
        <v>21</v>
      </c>
      <c r="S71" s="190">
        <f t="shared" si="1"/>
        <v>65</v>
      </c>
    </row>
    <row r="72" spans="1:19" ht="10.5" customHeight="1" x14ac:dyDescent="0.25">
      <c r="A72" s="40"/>
      <c r="B72" s="24">
        <v>58</v>
      </c>
      <c r="C72" s="24"/>
      <c r="D72" s="24"/>
      <c r="E72" s="308">
        <v>0</v>
      </c>
      <c r="F72" s="309">
        <v>0</v>
      </c>
      <c r="G72" s="193">
        <v>0</v>
      </c>
      <c r="H72" s="226">
        <v>0</v>
      </c>
      <c r="I72" s="308">
        <v>0</v>
      </c>
      <c r="J72" s="309">
        <v>0</v>
      </c>
      <c r="K72" s="193">
        <v>0</v>
      </c>
      <c r="L72" s="193">
        <v>0</v>
      </c>
      <c r="M72" s="308">
        <v>0</v>
      </c>
      <c r="N72" s="309">
        <v>0</v>
      </c>
      <c r="O72" s="193">
        <v>0</v>
      </c>
      <c r="P72" s="226">
        <v>0</v>
      </c>
      <c r="Q72" s="308">
        <v>41</v>
      </c>
      <c r="R72" s="309">
        <v>31</v>
      </c>
      <c r="S72" s="194">
        <f t="shared" si="1"/>
        <v>72</v>
      </c>
    </row>
    <row r="73" spans="1:19" ht="10.5" customHeight="1" x14ac:dyDescent="0.25">
      <c r="A73" s="37"/>
      <c r="B73" s="38">
        <v>59</v>
      </c>
      <c r="C73" s="38"/>
      <c r="D73" s="38"/>
      <c r="E73" s="310">
        <v>0</v>
      </c>
      <c r="F73" s="311">
        <v>0</v>
      </c>
      <c r="G73" s="189">
        <v>0</v>
      </c>
      <c r="H73" s="227">
        <v>0</v>
      </c>
      <c r="I73" s="310">
        <v>0</v>
      </c>
      <c r="J73" s="311">
        <v>0</v>
      </c>
      <c r="K73" s="189">
        <v>0</v>
      </c>
      <c r="L73" s="189">
        <v>0</v>
      </c>
      <c r="M73" s="310">
        <v>0</v>
      </c>
      <c r="N73" s="311">
        <v>0</v>
      </c>
      <c r="O73" s="189">
        <v>0</v>
      </c>
      <c r="P73" s="227">
        <v>0</v>
      </c>
      <c r="Q73" s="310">
        <v>60</v>
      </c>
      <c r="R73" s="311">
        <v>33</v>
      </c>
      <c r="S73" s="190">
        <f t="shared" si="1"/>
        <v>93</v>
      </c>
    </row>
    <row r="74" spans="1:19" ht="10.5" customHeight="1" x14ac:dyDescent="0.25">
      <c r="A74" s="40"/>
      <c r="B74" s="24">
        <v>60</v>
      </c>
      <c r="C74" s="24"/>
      <c r="D74" s="24"/>
      <c r="E74" s="308">
        <v>0</v>
      </c>
      <c r="F74" s="309">
        <v>0</v>
      </c>
      <c r="G74" s="193">
        <v>0</v>
      </c>
      <c r="H74" s="226">
        <v>0</v>
      </c>
      <c r="I74" s="308">
        <v>0</v>
      </c>
      <c r="J74" s="309">
        <v>0</v>
      </c>
      <c r="K74" s="193">
        <v>0</v>
      </c>
      <c r="L74" s="193">
        <v>0</v>
      </c>
      <c r="M74" s="308">
        <v>0</v>
      </c>
      <c r="N74" s="309">
        <v>0</v>
      </c>
      <c r="O74" s="193">
        <v>0</v>
      </c>
      <c r="P74" s="226">
        <v>0</v>
      </c>
      <c r="Q74" s="308">
        <v>48</v>
      </c>
      <c r="R74" s="309">
        <v>27</v>
      </c>
      <c r="S74" s="194">
        <f t="shared" si="1"/>
        <v>75</v>
      </c>
    </row>
    <row r="75" spans="1:19" ht="10.5" customHeight="1" x14ac:dyDescent="0.25">
      <c r="A75" s="37"/>
      <c r="B75" s="38">
        <v>61</v>
      </c>
      <c r="C75" s="38"/>
      <c r="D75" s="38"/>
      <c r="E75" s="310">
        <v>0</v>
      </c>
      <c r="F75" s="311">
        <v>0</v>
      </c>
      <c r="G75" s="189">
        <v>0</v>
      </c>
      <c r="H75" s="227">
        <v>0</v>
      </c>
      <c r="I75" s="310">
        <v>0</v>
      </c>
      <c r="J75" s="311">
        <v>0</v>
      </c>
      <c r="K75" s="189">
        <v>0</v>
      </c>
      <c r="L75" s="189">
        <v>0</v>
      </c>
      <c r="M75" s="310">
        <v>0</v>
      </c>
      <c r="N75" s="311">
        <v>0</v>
      </c>
      <c r="O75" s="189">
        <v>0</v>
      </c>
      <c r="P75" s="227">
        <v>0</v>
      </c>
      <c r="Q75" s="310">
        <v>54</v>
      </c>
      <c r="R75" s="311">
        <v>29</v>
      </c>
      <c r="S75" s="190">
        <f t="shared" si="1"/>
        <v>83</v>
      </c>
    </row>
    <row r="76" spans="1:19" ht="10.5" customHeight="1" x14ac:dyDescent="0.25">
      <c r="A76" s="40"/>
      <c r="B76" s="24">
        <v>62</v>
      </c>
      <c r="C76" s="24"/>
      <c r="D76" s="24"/>
      <c r="E76" s="308">
        <v>0</v>
      </c>
      <c r="F76" s="309">
        <v>0</v>
      </c>
      <c r="G76" s="193">
        <v>0</v>
      </c>
      <c r="H76" s="226">
        <v>0</v>
      </c>
      <c r="I76" s="308">
        <v>0</v>
      </c>
      <c r="J76" s="309">
        <v>0</v>
      </c>
      <c r="K76" s="193">
        <v>0</v>
      </c>
      <c r="L76" s="193">
        <v>0</v>
      </c>
      <c r="M76" s="308">
        <v>0</v>
      </c>
      <c r="N76" s="309">
        <v>0</v>
      </c>
      <c r="O76" s="193">
        <v>0</v>
      </c>
      <c r="P76" s="226">
        <v>0</v>
      </c>
      <c r="Q76" s="308">
        <v>48</v>
      </c>
      <c r="R76" s="309">
        <v>25</v>
      </c>
      <c r="S76" s="194">
        <f t="shared" si="1"/>
        <v>73</v>
      </c>
    </row>
    <row r="77" spans="1:19" ht="10.5" customHeight="1" x14ac:dyDescent="0.25">
      <c r="A77" s="37"/>
      <c r="B77" s="38">
        <v>63</v>
      </c>
      <c r="C77" s="38"/>
      <c r="D77" s="38"/>
      <c r="E77" s="310">
        <v>0</v>
      </c>
      <c r="F77" s="311">
        <v>0</v>
      </c>
      <c r="G77" s="189">
        <v>0</v>
      </c>
      <c r="H77" s="227">
        <v>0</v>
      </c>
      <c r="I77" s="310">
        <v>0</v>
      </c>
      <c r="J77" s="311">
        <v>0</v>
      </c>
      <c r="K77" s="189">
        <v>0</v>
      </c>
      <c r="L77" s="189">
        <v>0</v>
      </c>
      <c r="M77" s="310">
        <v>0</v>
      </c>
      <c r="N77" s="311">
        <v>0</v>
      </c>
      <c r="O77" s="189">
        <v>0</v>
      </c>
      <c r="P77" s="227">
        <v>0</v>
      </c>
      <c r="Q77" s="310">
        <v>59</v>
      </c>
      <c r="R77" s="311">
        <v>26</v>
      </c>
      <c r="S77" s="190">
        <f t="shared" si="1"/>
        <v>85</v>
      </c>
    </row>
    <row r="78" spans="1:19" ht="10.5" customHeight="1" x14ac:dyDescent="0.25">
      <c r="A78" s="40"/>
      <c r="B78" s="24">
        <v>64</v>
      </c>
      <c r="C78" s="24"/>
      <c r="D78" s="24"/>
      <c r="E78" s="308">
        <v>0</v>
      </c>
      <c r="F78" s="309">
        <v>0</v>
      </c>
      <c r="G78" s="193">
        <v>0</v>
      </c>
      <c r="H78" s="226">
        <v>0</v>
      </c>
      <c r="I78" s="308">
        <v>0</v>
      </c>
      <c r="J78" s="309">
        <v>0</v>
      </c>
      <c r="K78" s="193">
        <v>0</v>
      </c>
      <c r="L78" s="193">
        <v>0</v>
      </c>
      <c r="M78" s="308">
        <v>0</v>
      </c>
      <c r="N78" s="309">
        <v>0</v>
      </c>
      <c r="O78" s="193">
        <v>0</v>
      </c>
      <c r="P78" s="226">
        <v>0</v>
      </c>
      <c r="Q78" s="308">
        <v>50</v>
      </c>
      <c r="R78" s="309">
        <v>14</v>
      </c>
      <c r="S78" s="194">
        <f t="shared" ref="S78:S115" si="2">SUM(E78:R78)</f>
        <v>64</v>
      </c>
    </row>
    <row r="79" spans="1:19" ht="10.5" customHeight="1" x14ac:dyDescent="0.25">
      <c r="A79" s="37"/>
      <c r="B79" s="38">
        <v>65</v>
      </c>
      <c r="C79" s="38"/>
      <c r="D79" s="38"/>
      <c r="E79" s="310">
        <v>0</v>
      </c>
      <c r="F79" s="311">
        <v>0</v>
      </c>
      <c r="G79" s="189">
        <v>0</v>
      </c>
      <c r="H79" s="227">
        <v>0</v>
      </c>
      <c r="I79" s="310">
        <v>0</v>
      </c>
      <c r="J79" s="311">
        <v>0</v>
      </c>
      <c r="K79" s="189">
        <v>0</v>
      </c>
      <c r="L79" s="189">
        <v>0</v>
      </c>
      <c r="M79" s="310">
        <v>0</v>
      </c>
      <c r="N79" s="311">
        <v>0</v>
      </c>
      <c r="O79" s="189">
        <v>0</v>
      </c>
      <c r="P79" s="227">
        <v>0</v>
      </c>
      <c r="Q79" s="310">
        <v>62</v>
      </c>
      <c r="R79" s="311">
        <v>25</v>
      </c>
      <c r="S79" s="190">
        <f t="shared" si="2"/>
        <v>87</v>
      </c>
    </row>
    <row r="80" spans="1:19" ht="10.5" customHeight="1" x14ac:dyDescent="0.25">
      <c r="A80" s="40"/>
      <c r="B80" s="24">
        <v>66</v>
      </c>
      <c r="C80" s="24"/>
      <c r="D80" s="24"/>
      <c r="E80" s="308">
        <v>0</v>
      </c>
      <c r="F80" s="309">
        <v>0</v>
      </c>
      <c r="G80" s="193">
        <v>0</v>
      </c>
      <c r="H80" s="226">
        <v>0</v>
      </c>
      <c r="I80" s="308">
        <v>0</v>
      </c>
      <c r="J80" s="309">
        <v>0</v>
      </c>
      <c r="K80" s="193">
        <v>0</v>
      </c>
      <c r="L80" s="193">
        <v>0</v>
      </c>
      <c r="M80" s="308">
        <v>0</v>
      </c>
      <c r="N80" s="309">
        <v>0</v>
      </c>
      <c r="O80" s="193">
        <v>0</v>
      </c>
      <c r="P80" s="226">
        <v>0</v>
      </c>
      <c r="Q80" s="308">
        <v>29</v>
      </c>
      <c r="R80" s="309">
        <v>31</v>
      </c>
      <c r="S80" s="194">
        <f t="shared" si="2"/>
        <v>60</v>
      </c>
    </row>
    <row r="81" spans="1:19" ht="10.5" customHeight="1" thickBot="1" x14ac:dyDescent="0.3">
      <c r="A81" s="41"/>
      <c r="B81" s="42">
        <v>67</v>
      </c>
      <c r="C81" s="42"/>
      <c r="D81" s="42"/>
      <c r="E81" s="314">
        <v>0</v>
      </c>
      <c r="F81" s="338">
        <v>0</v>
      </c>
      <c r="G81" s="233">
        <v>0</v>
      </c>
      <c r="H81" s="318">
        <v>0</v>
      </c>
      <c r="I81" s="314">
        <v>0</v>
      </c>
      <c r="J81" s="338">
        <v>0</v>
      </c>
      <c r="K81" s="233">
        <v>0</v>
      </c>
      <c r="L81" s="233">
        <v>0</v>
      </c>
      <c r="M81" s="314">
        <v>0</v>
      </c>
      <c r="N81" s="338">
        <v>0</v>
      </c>
      <c r="O81" s="233">
        <v>0</v>
      </c>
      <c r="P81" s="318">
        <v>0</v>
      </c>
      <c r="Q81" s="314">
        <v>57</v>
      </c>
      <c r="R81" s="338">
        <v>24</v>
      </c>
      <c r="S81" s="232">
        <f t="shared" si="2"/>
        <v>81</v>
      </c>
    </row>
    <row r="82" spans="1:19" ht="10.5" customHeight="1" x14ac:dyDescent="0.25">
      <c r="A82" s="40"/>
      <c r="B82" s="24">
        <v>68</v>
      </c>
      <c r="C82" s="24"/>
      <c r="D82" s="24"/>
      <c r="E82" s="308">
        <v>0</v>
      </c>
      <c r="F82" s="309">
        <v>0</v>
      </c>
      <c r="G82" s="193">
        <v>0</v>
      </c>
      <c r="H82" s="226">
        <v>0</v>
      </c>
      <c r="I82" s="308">
        <v>0</v>
      </c>
      <c r="J82" s="309">
        <v>0</v>
      </c>
      <c r="K82" s="193">
        <v>0</v>
      </c>
      <c r="L82" s="193">
        <v>0</v>
      </c>
      <c r="M82" s="308">
        <v>0</v>
      </c>
      <c r="N82" s="309">
        <v>0</v>
      </c>
      <c r="O82" s="193">
        <v>0</v>
      </c>
      <c r="P82" s="226">
        <v>0</v>
      </c>
      <c r="Q82" s="308">
        <v>51</v>
      </c>
      <c r="R82" s="309">
        <v>24</v>
      </c>
      <c r="S82" s="194">
        <f t="shared" si="2"/>
        <v>75</v>
      </c>
    </row>
    <row r="83" spans="1:19" ht="10.5" customHeight="1" x14ac:dyDescent="0.25">
      <c r="A83" s="37"/>
      <c r="B83" s="38">
        <v>69</v>
      </c>
      <c r="C83" s="38"/>
      <c r="D83" s="38"/>
      <c r="E83" s="310">
        <v>0</v>
      </c>
      <c r="F83" s="311">
        <v>0</v>
      </c>
      <c r="G83" s="189">
        <v>0</v>
      </c>
      <c r="H83" s="227">
        <v>0</v>
      </c>
      <c r="I83" s="310">
        <v>0</v>
      </c>
      <c r="J83" s="311">
        <v>0</v>
      </c>
      <c r="K83" s="189">
        <v>0</v>
      </c>
      <c r="L83" s="189">
        <v>0</v>
      </c>
      <c r="M83" s="310">
        <v>0</v>
      </c>
      <c r="N83" s="311">
        <v>0</v>
      </c>
      <c r="O83" s="189">
        <v>0</v>
      </c>
      <c r="P83" s="227">
        <v>0</v>
      </c>
      <c r="Q83" s="310">
        <v>44</v>
      </c>
      <c r="R83" s="311">
        <v>31</v>
      </c>
      <c r="S83" s="190">
        <f t="shared" si="2"/>
        <v>75</v>
      </c>
    </row>
    <row r="84" spans="1:19" ht="10.5" customHeight="1" x14ac:dyDescent="0.25">
      <c r="A84" s="40"/>
      <c r="B84" s="24">
        <v>70</v>
      </c>
      <c r="C84" s="24"/>
      <c r="D84" s="24"/>
      <c r="E84" s="308">
        <v>0</v>
      </c>
      <c r="F84" s="309">
        <v>0</v>
      </c>
      <c r="G84" s="193">
        <v>0</v>
      </c>
      <c r="H84" s="226">
        <v>0</v>
      </c>
      <c r="I84" s="308">
        <v>0</v>
      </c>
      <c r="J84" s="309">
        <v>0</v>
      </c>
      <c r="K84" s="193">
        <v>0</v>
      </c>
      <c r="L84" s="193">
        <v>0</v>
      </c>
      <c r="M84" s="308">
        <v>0</v>
      </c>
      <c r="N84" s="309">
        <v>0</v>
      </c>
      <c r="O84" s="193">
        <v>0</v>
      </c>
      <c r="P84" s="226">
        <v>0</v>
      </c>
      <c r="Q84" s="308">
        <v>42</v>
      </c>
      <c r="R84" s="309">
        <v>27</v>
      </c>
      <c r="S84" s="194">
        <f t="shared" si="2"/>
        <v>69</v>
      </c>
    </row>
    <row r="85" spans="1:19" ht="10.5" customHeight="1" x14ac:dyDescent="0.25">
      <c r="A85" s="37"/>
      <c r="B85" s="38">
        <v>71</v>
      </c>
      <c r="C85" s="38"/>
      <c r="D85" s="38"/>
      <c r="E85" s="310">
        <v>0</v>
      </c>
      <c r="F85" s="311">
        <v>0</v>
      </c>
      <c r="G85" s="189">
        <v>0</v>
      </c>
      <c r="H85" s="227">
        <v>0</v>
      </c>
      <c r="I85" s="310">
        <v>0</v>
      </c>
      <c r="J85" s="311">
        <v>0</v>
      </c>
      <c r="K85" s="189">
        <v>0</v>
      </c>
      <c r="L85" s="189">
        <v>0</v>
      </c>
      <c r="M85" s="310">
        <v>0</v>
      </c>
      <c r="N85" s="311">
        <v>0</v>
      </c>
      <c r="O85" s="189">
        <v>0</v>
      </c>
      <c r="P85" s="227">
        <v>0</v>
      </c>
      <c r="Q85" s="310">
        <v>39</v>
      </c>
      <c r="R85" s="311">
        <v>15</v>
      </c>
      <c r="S85" s="190">
        <f t="shared" si="2"/>
        <v>54</v>
      </c>
    </row>
    <row r="86" spans="1:19" ht="10.5" customHeight="1" x14ac:dyDescent="0.25">
      <c r="A86" s="40"/>
      <c r="B86" s="24">
        <v>72</v>
      </c>
      <c r="C86" s="24"/>
      <c r="D86" s="24"/>
      <c r="E86" s="308">
        <v>0</v>
      </c>
      <c r="F86" s="309">
        <v>0</v>
      </c>
      <c r="G86" s="193">
        <v>0</v>
      </c>
      <c r="H86" s="226">
        <v>0</v>
      </c>
      <c r="I86" s="308">
        <v>0</v>
      </c>
      <c r="J86" s="309">
        <v>0</v>
      </c>
      <c r="K86" s="193">
        <v>0</v>
      </c>
      <c r="L86" s="193">
        <v>0</v>
      </c>
      <c r="M86" s="308">
        <v>0</v>
      </c>
      <c r="N86" s="309">
        <v>0</v>
      </c>
      <c r="O86" s="193">
        <v>0</v>
      </c>
      <c r="P86" s="226">
        <v>0</v>
      </c>
      <c r="Q86" s="308">
        <v>38</v>
      </c>
      <c r="R86" s="309">
        <v>14</v>
      </c>
      <c r="S86" s="194">
        <f t="shared" si="2"/>
        <v>52</v>
      </c>
    </row>
    <row r="87" spans="1:19" ht="10.5" customHeight="1" x14ac:dyDescent="0.25">
      <c r="A87" s="37"/>
      <c r="B87" s="38">
        <v>73</v>
      </c>
      <c r="C87" s="38"/>
      <c r="D87" s="38"/>
      <c r="E87" s="310">
        <v>0</v>
      </c>
      <c r="F87" s="311">
        <v>0</v>
      </c>
      <c r="G87" s="189">
        <v>0</v>
      </c>
      <c r="H87" s="227">
        <v>0</v>
      </c>
      <c r="I87" s="310">
        <v>0</v>
      </c>
      <c r="J87" s="311">
        <v>0</v>
      </c>
      <c r="K87" s="189">
        <v>0</v>
      </c>
      <c r="L87" s="189">
        <v>0</v>
      </c>
      <c r="M87" s="310">
        <v>0</v>
      </c>
      <c r="N87" s="311">
        <v>0</v>
      </c>
      <c r="O87" s="189">
        <v>0</v>
      </c>
      <c r="P87" s="227">
        <v>0</v>
      </c>
      <c r="Q87" s="310">
        <v>30</v>
      </c>
      <c r="R87" s="311">
        <v>19</v>
      </c>
      <c r="S87" s="190">
        <f t="shared" si="2"/>
        <v>49</v>
      </c>
    </row>
    <row r="88" spans="1:19" ht="10.5" customHeight="1" x14ac:dyDescent="0.25">
      <c r="A88" s="40"/>
      <c r="B88" s="24">
        <v>74</v>
      </c>
      <c r="C88" s="24"/>
      <c r="D88" s="24"/>
      <c r="E88" s="308">
        <v>0</v>
      </c>
      <c r="F88" s="309">
        <v>0</v>
      </c>
      <c r="G88" s="193">
        <v>0</v>
      </c>
      <c r="H88" s="226">
        <v>0</v>
      </c>
      <c r="I88" s="308">
        <v>0</v>
      </c>
      <c r="J88" s="309">
        <v>0</v>
      </c>
      <c r="K88" s="193">
        <v>0</v>
      </c>
      <c r="L88" s="193">
        <v>0</v>
      </c>
      <c r="M88" s="308">
        <v>0</v>
      </c>
      <c r="N88" s="309">
        <v>0</v>
      </c>
      <c r="O88" s="193">
        <v>0</v>
      </c>
      <c r="P88" s="226">
        <v>0</v>
      </c>
      <c r="Q88" s="308">
        <v>21</v>
      </c>
      <c r="R88" s="309">
        <v>16</v>
      </c>
      <c r="S88" s="194">
        <f t="shared" si="2"/>
        <v>37</v>
      </c>
    </row>
    <row r="89" spans="1:19" ht="10.5" customHeight="1" x14ac:dyDescent="0.25">
      <c r="A89" s="37"/>
      <c r="B89" s="38">
        <v>75</v>
      </c>
      <c r="C89" s="38"/>
      <c r="D89" s="38"/>
      <c r="E89" s="310">
        <v>0</v>
      </c>
      <c r="F89" s="311">
        <v>0</v>
      </c>
      <c r="G89" s="189">
        <v>0</v>
      </c>
      <c r="H89" s="227">
        <v>0</v>
      </c>
      <c r="I89" s="310">
        <v>0</v>
      </c>
      <c r="J89" s="311">
        <v>0</v>
      </c>
      <c r="K89" s="189">
        <v>0</v>
      </c>
      <c r="L89" s="189">
        <v>0</v>
      </c>
      <c r="M89" s="310">
        <v>0</v>
      </c>
      <c r="N89" s="311">
        <v>0</v>
      </c>
      <c r="O89" s="189">
        <v>0</v>
      </c>
      <c r="P89" s="227">
        <v>0</v>
      </c>
      <c r="Q89" s="310">
        <v>29</v>
      </c>
      <c r="R89" s="311">
        <v>19</v>
      </c>
      <c r="S89" s="190">
        <f t="shared" si="2"/>
        <v>48</v>
      </c>
    </row>
    <row r="90" spans="1:19" ht="10.5" customHeight="1" x14ac:dyDescent="0.25">
      <c r="A90" s="40"/>
      <c r="B90" s="24">
        <v>76</v>
      </c>
      <c r="C90" s="24"/>
      <c r="D90" s="24"/>
      <c r="E90" s="308">
        <v>0</v>
      </c>
      <c r="F90" s="309">
        <v>0</v>
      </c>
      <c r="G90" s="193">
        <v>0</v>
      </c>
      <c r="H90" s="226">
        <v>0</v>
      </c>
      <c r="I90" s="308">
        <v>0</v>
      </c>
      <c r="J90" s="309">
        <v>0</v>
      </c>
      <c r="K90" s="193">
        <v>0</v>
      </c>
      <c r="L90" s="193">
        <v>0</v>
      </c>
      <c r="M90" s="308">
        <v>0</v>
      </c>
      <c r="N90" s="309">
        <v>0</v>
      </c>
      <c r="O90" s="193">
        <v>0</v>
      </c>
      <c r="P90" s="226">
        <v>0</v>
      </c>
      <c r="Q90" s="308">
        <v>29</v>
      </c>
      <c r="R90" s="309">
        <v>17</v>
      </c>
      <c r="S90" s="194">
        <f t="shared" si="2"/>
        <v>46</v>
      </c>
    </row>
    <row r="91" spans="1:19" ht="10.5" customHeight="1" x14ac:dyDescent="0.25">
      <c r="A91" s="37"/>
      <c r="B91" s="38">
        <v>77</v>
      </c>
      <c r="C91" s="38"/>
      <c r="D91" s="38"/>
      <c r="E91" s="310">
        <v>0</v>
      </c>
      <c r="F91" s="311">
        <v>0</v>
      </c>
      <c r="G91" s="189">
        <v>0</v>
      </c>
      <c r="H91" s="227">
        <v>0</v>
      </c>
      <c r="I91" s="310">
        <v>0</v>
      </c>
      <c r="J91" s="311">
        <v>0</v>
      </c>
      <c r="K91" s="189">
        <v>0</v>
      </c>
      <c r="L91" s="189">
        <v>0</v>
      </c>
      <c r="M91" s="310">
        <v>0</v>
      </c>
      <c r="N91" s="311">
        <v>0</v>
      </c>
      <c r="O91" s="189">
        <v>0</v>
      </c>
      <c r="P91" s="227">
        <v>0</v>
      </c>
      <c r="Q91" s="310">
        <v>24</v>
      </c>
      <c r="R91" s="311">
        <v>7</v>
      </c>
      <c r="S91" s="190">
        <f t="shared" si="2"/>
        <v>31</v>
      </c>
    </row>
    <row r="92" spans="1:19" ht="10.5" customHeight="1" x14ac:dyDescent="0.25">
      <c r="A92" s="40"/>
      <c r="B92" s="24">
        <v>78</v>
      </c>
      <c r="C92" s="24"/>
      <c r="D92" s="24"/>
      <c r="E92" s="308">
        <v>0</v>
      </c>
      <c r="F92" s="309">
        <v>0</v>
      </c>
      <c r="G92" s="193">
        <v>0</v>
      </c>
      <c r="H92" s="226">
        <v>0</v>
      </c>
      <c r="I92" s="308">
        <v>0</v>
      </c>
      <c r="J92" s="309">
        <v>0</v>
      </c>
      <c r="K92" s="193">
        <v>0</v>
      </c>
      <c r="L92" s="193">
        <v>0</v>
      </c>
      <c r="M92" s="308">
        <v>0</v>
      </c>
      <c r="N92" s="309">
        <v>0</v>
      </c>
      <c r="O92" s="193">
        <v>0</v>
      </c>
      <c r="P92" s="226">
        <v>0</v>
      </c>
      <c r="Q92" s="308">
        <v>22</v>
      </c>
      <c r="R92" s="309">
        <v>9</v>
      </c>
      <c r="S92" s="194">
        <f t="shared" si="2"/>
        <v>31</v>
      </c>
    </row>
    <row r="93" spans="1:19" ht="10.5" customHeight="1" x14ac:dyDescent="0.25">
      <c r="A93" s="37"/>
      <c r="B93" s="38">
        <v>79</v>
      </c>
      <c r="C93" s="38"/>
      <c r="D93" s="38"/>
      <c r="E93" s="310">
        <v>0</v>
      </c>
      <c r="F93" s="311">
        <v>0</v>
      </c>
      <c r="G93" s="189">
        <v>0</v>
      </c>
      <c r="H93" s="227">
        <v>0</v>
      </c>
      <c r="I93" s="310">
        <v>0</v>
      </c>
      <c r="J93" s="311">
        <v>0</v>
      </c>
      <c r="K93" s="189">
        <v>0</v>
      </c>
      <c r="L93" s="189">
        <v>0</v>
      </c>
      <c r="M93" s="310">
        <v>0</v>
      </c>
      <c r="N93" s="311">
        <v>0</v>
      </c>
      <c r="O93" s="189">
        <v>0</v>
      </c>
      <c r="P93" s="227">
        <v>0</v>
      </c>
      <c r="Q93" s="310">
        <v>16</v>
      </c>
      <c r="R93" s="311">
        <v>9</v>
      </c>
      <c r="S93" s="190">
        <f t="shared" si="2"/>
        <v>25</v>
      </c>
    </row>
    <row r="94" spans="1:19" ht="10.5" customHeight="1" x14ac:dyDescent="0.25">
      <c r="A94" s="40"/>
      <c r="B94" s="24">
        <v>80</v>
      </c>
      <c r="C94" s="24"/>
      <c r="D94" s="24"/>
      <c r="E94" s="308">
        <v>0</v>
      </c>
      <c r="F94" s="309">
        <v>0</v>
      </c>
      <c r="G94" s="193">
        <v>0</v>
      </c>
      <c r="H94" s="226">
        <v>0</v>
      </c>
      <c r="I94" s="308">
        <v>0</v>
      </c>
      <c r="J94" s="309">
        <v>0</v>
      </c>
      <c r="K94" s="193">
        <v>0</v>
      </c>
      <c r="L94" s="193">
        <v>0</v>
      </c>
      <c r="M94" s="308">
        <v>0</v>
      </c>
      <c r="N94" s="309">
        <v>0</v>
      </c>
      <c r="O94" s="193">
        <v>0</v>
      </c>
      <c r="P94" s="226">
        <v>0</v>
      </c>
      <c r="Q94" s="308">
        <v>11</v>
      </c>
      <c r="R94" s="309">
        <v>16</v>
      </c>
      <c r="S94" s="194">
        <f t="shared" si="2"/>
        <v>27</v>
      </c>
    </row>
    <row r="95" spans="1:19" ht="10.5" customHeight="1" x14ac:dyDescent="0.25">
      <c r="A95" s="37"/>
      <c r="B95" s="38">
        <v>81</v>
      </c>
      <c r="C95" s="38"/>
      <c r="D95" s="38"/>
      <c r="E95" s="310">
        <v>0</v>
      </c>
      <c r="F95" s="311">
        <v>0</v>
      </c>
      <c r="G95" s="189">
        <v>0</v>
      </c>
      <c r="H95" s="227">
        <v>0</v>
      </c>
      <c r="I95" s="310">
        <v>0</v>
      </c>
      <c r="J95" s="311">
        <v>0</v>
      </c>
      <c r="K95" s="189">
        <v>0</v>
      </c>
      <c r="L95" s="189">
        <v>0</v>
      </c>
      <c r="M95" s="310">
        <v>0</v>
      </c>
      <c r="N95" s="311">
        <v>0</v>
      </c>
      <c r="O95" s="189">
        <v>0</v>
      </c>
      <c r="P95" s="227">
        <v>0</v>
      </c>
      <c r="Q95" s="310">
        <v>9</v>
      </c>
      <c r="R95" s="311">
        <v>9</v>
      </c>
      <c r="S95" s="190">
        <f t="shared" si="2"/>
        <v>18</v>
      </c>
    </row>
    <row r="96" spans="1:19" ht="10.5" customHeight="1" x14ac:dyDescent="0.25">
      <c r="A96" s="40"/>
      <c r="B96" s="24">
        <v>82</v>
      </c>
      <c r="C96" s="24"/>
      <c r="D96" s="24"/>
      <c r="E96" s="308">
        <v>0</v>
      </c>
      <c r="F96" s="309">
        <v>0</v>
      </c>
      <c r="G96" s="193">
        <v>0</v>
      </c>
      <c r="H96" s="226">
        <v>0</v>
      </c>
      <c r="I96" s="308">
        <v>0</v>
      </c>
      <c r="J96" s="309">
        <v>0</v>
      </c>
      <c r="K96" s="193">
        <v>0</v>
      </c>
      <c r="L96" s="193">
        <v>0</v>
      </c>
      <c r="M96" s="308">
        <v>0</v>
      </c>
      <c r="N96" s="309">
        <v>0</v>
      </c>
      <c r="O96" s="193">
        <v>0</v>
      </c>
      <c r="P96" s="226">
        <v>0</v>
      </c>
      <c r="Q96" s="308">
        <v>9</v>
      </c>
      <c r="R96" s="309">
        <v>9</v>
      </c>
      <c r="S96" s="194">
        <f t="shared" si="2"/>
        <v>18</v>
      </c>
    </row>
    <row r="97" spans="1:19" ht="10.5" customHeight="1" x14ac:dyDescent="0.25">
      <c r="A97" s="37"/>
      <c r="B97" s="38">
        <v>83</v>
      </c>
      <c r="C97" s="38"/>
      <c r="D97" s="38"/>
      <c r="E97" s="310">
        <v>0</v>
      </c>
      <c r="F97" s="311">
        <v>0</v>
      </c>
      <c r="G97" s="189">
        <v>0</v>
      </c>
      <c r="H97" s="227">
        <v>0</v>
      </c>
      <c r="I97" s="310">
        <v>0</v>
      </c>
      <c r="J97" s="311">
        <v>0</v>
      </c>
      <c r="K97" s="189">
        <v>0</v>
      </c>
      <c r="L97" s="189">
        <v>0</v>
      </c>
      <c r="M97" s="310">
        <v>0</v>
      </c>
      <c r="N97" s="311">
        <v>0</v>
      </c>
      <c r="O97" s="189">
        <v>0</v>
      </c>
      <c r="P97" s="227">
        <v>0</v>
      </c>
      <c r="Q97" s="310">
        <v>15</v>
      </c>
      <c r="R97" s="311">
        <v>6</v>
      </c>
      <c r="S97" s="190">
        <f t="shared" si="2"/>
        <v>21</v>
      </c>
    </row>
    <row r="98" spans="1:19" ht="10.5" customHeight="1" x14ac:dyDescent="0.25">
      <c r="A98" s="40"/>
      <c r="B98" s="24">
        <v>84</v>
      </c>
      <c r="C98" s="24"/>
      <c r="D98" s="24"/>
      <c r="E98" s="308">
        <v>0</v>
      </c>
      <c r="F98" s="309">
        <v>0</v>
      </c>
      <c r="G98" s="193">
        <v>0</v>
      </c>
      <c r="H98" s="226">
        <v>0</v>
      </c>
      <c r="I98" s="308">
        <v>0</v>
      </c>
      <c r="J98" s="309">
        <v>0</v>
      </c>
      <c r="K98" s="193">
        <v>0</v>
      </c>
      <c r="L98" s="193">
        <v>0</v>
      </c>
      <c r="M98" s="308">
        <v>0</v>
      </c>
      <c r="N98" s="309">
        <v>0</v>
      </c>
      <c r="O98" s="193">
        <v>0</v>
      </c>
      <c r="P98" s="226">
        <v>0</v>
      </c>
      <c r="Q98" s="308">
        <v>19</v>
      </c>
      <c r="R98" s="309">
        <v>3</v>
      </c>
      <c r="S98" s="194">
        <f t="shared" si="2"/>
        <v>22</v>
      </c>
    </row>
    <row r="99" spans="1:19" ht="10.5" customHeight="1" x14ac:dyDescent="0.25">
      <c r="A99" s="37"/>
      <c r="B99" s="38">
        <v>85</v>
      </c>
      <c r="C99" s="38"/>
      <c r="D99" s="38"/>
      <c r="E99" s="310">
        <v>0</v>
      </c>
      <c r="F99" s="311">
        <v>0</v>
      </c>
      <c r="G99" s="189">
        <v>0</v>
      </c>
      <c r="H99" s="227">
        <v>0</v>
      </c>
      <c r="I99" s="310">
        <v>0</v>
      </c>
      <c r="J99" s="311">
        <v>0</v>
      </c>
      <c r="K99" s="189">
        <v>0</v>
      </c>
      <c r="L99" s="189">
        <v>0</v>
      </c>
      <c r="M99" s="310">
        <v>0</v>
      </c>
      <c r="N99" s="311">
        <v>0</v>
      </c>
      <c r="O99" s="189">
        <v>0</v>
      </c>
      <c r="P99" s="227">
        <v>0</v>
      </c>
      <c r="Q99" s="310">
        <v>15</v>
      </c>
      <c r="R99" s="311">
        <v>6</v>
      </c>
      <c r="S99" s="190">
        <f t="shared" si="2"/>
        <v>21</v>
      </c>
    </row>
    <row r="100" spans="1:19" ht="10.5" customHeight="1" x14ac:dyDescent="0.25">
      <c r="A100" s="40"/>
      <c r="B100" s="24">
        <v>86</v>
      </c>
      <c r="C100" s="24"/>
      <c r="D100" s="24"/>
      <c r="E100" s="308">
        <v>0</v>
      </c>
      <c r="F100" s="309">
        <v>0</v>
      </c>
      <c r="G100" s="193">
        <v>0</v>
      </c>
      <c r="H100" s="226">
        <v>0</v>
      </c>
      <c r="I100" s="308">
        <v>0</v>
      </c>
      <c r="J100" s="309">
        <v>0</v>
      </c>
      <c r="K100" s="193">
        <v>0</v>
      </c>
      <c r="L100" s="193">
        <v>0</v>
      </c>
      <c r="M100" s="308">
        <v>0</v>
      </c>
      <c r="N100" s="309">
        <v>0</v>
      </c>
      <c r="O100" s="193">
        <v>0</v>
      </c>
      <c r="P100" s="226">
        <v>0</v>
      </c>
      <c r="Q100" s="308">
        <v>12</v>
      </c>
      <c r="R100" s="309">
        <v>4</v>
      </c>
      <c r="S100" s="194">
        <f t="shared" si="2"/>
        <v>16</v>
      </c>
    </row>
    <row r="101" spans="1:19" ht="10.5" customHeight="1" x14ac:dyDescent="0.25">
      <c r="A101" s="37"/>
      <c r="B101" s="38">
        <v>87</v>
      </c>
      <c r="C101" s="38"/>
      <c r="D101" s="38"/>
      <c r="E101" s="310">
        <v>0</v>
      </c>
      <c r="F101" s="311">
        <v>0</v>
      </c>
      <c r="G101" s="189">
        <v>0</v>
      </c>
      <c r="H101" s="227">
        <v>0</v>
      </c>
      <c r="I101" s="310">
        <v>0</v>
      </c>
      <c r="J101" s="311">
        <v>0</v>
      </c>
      <c r="K101" s="189">
        <v>0</v>
      </c>
      <c r="L101" s="189">
        <v>0</v>
      </c>
      <c r="M101" s="310">
        <v>0</v>
      </c>
      <c r="N101" s="311">
        <v>0</v>
      </c>
      <c r="O101" s="189">
        <v>0</v>
      </c>
      <c r="P101" s="227">
        <v>0</v>
      </c>
      <c r="Q101" s="310">
        <v>6</v>
      </c>
      <c r="R101" s="311">
        <v>1</v>
      </c>
      <c r="S101" s="190">
        <f t="shared" si="2"/>
        <v>7</v>
      </c>
    </row>
    <row r="102" spans="1:19" ht="10.5" customHeight="1" x14ac:dyDescent="0.25">
      <c r="A102" s="40"/>
      <c r="B102" s="24">
        <v>88</v>
      </c>
      <c r="C102" s="24"/>
      <c r="D102" s="24"/>
      <c r="E102" s="308">
        <v>0</v>
      </c>
      <c r="F102" s="309">
        <v>0</v>
      </c>
      <c r="G102" s="193">
        <v>0</v>
      </c>
      <c r="H102" s="226">
        <v>0</v>
      </c>
      <c r="I102" s="308">
        <v>0</v>
      </c>
      <c r="J102" s="309">
        <v>0</v>
      </c>
      <c r="K102" s="193">
        <v>0</v>
      </c>
      <c r="L102" s="193">
        <v>0</v>
      </c>
      <c r="M102" s="308">
        <v>0</v>
      </c>
      <c r="N102" s="309">
        <v>0</v>
      </c>
      <c r="O102" s="193">
        <v>0</v>
      </c>
      <c r="P102" s="226">
        <v>0</v>
      </c>
      <c r="Q102" s="308">
        <v>11</v>
      </c>
      <c r="R102" s="309">
        <v>1</v>
      </c>
      <c r="S102" s="194">
        <f t="shared" si="2"/>
        <v>12</v>
      </c>
    </row>
    <row r="103" spans="1:19" ht="10.5" customHeight="1" x14ac:dyDescent="0.25">
      <c r="A103" s="37"/>
      <c r="B103" s="38">
        <v>89</v>
      </c>
      <c r="C103" s="38"/>
      <c r="D103" s="38"/>
      <c r="E103" s="310">
        <v>0</v>
      </c>
      <c r="F103" s="311">
        <v>0</v>
      </c>
      <c r="G103" s="189">
        <v>0</v>
      </c>
      <c r="H103" s="227">
        <v>0</v>
      </c>
      <c r="I103" s="310">
        <v>0</v>
      </c>
      <c r="J103" s="311">
        <v>0</v>
      </c>
      <c r="K103" s="189">
        <v>0</v>
      </c>
      <c r="L103" s="189">
        <v>0</v>
      </c>
      <c r="M103" s="310">
        <v>0</v>
      </c>
      <c r="N103" s="311">
        <v>0</v>
      </c>
      <c r="O103" s="189">
        <v>0</v>
      </c>
      <c r="P103" s="227">
        <v>0</v>
      </c>
      <c r="Q103" s="310">
        <v>2</v>
      </c>
      <c r="R103" s="311">
        <v>4</v>
      </c>
      <c r="S103" s="190">
        <f t="shared" si="2"/>
        <v>6</v>
      </c>
    </row>
    <row r="104" spans="1:19" ht="10.5" customHeight="1" x14ac:dyDescent="0.25">
      <c r="A104" s="40"/>
      <c r="B104" s="24">
        <v>90</v>
      </c>
      <c r="C104" s="24"/>
      <c r="D104" s="24"/>
      <c r="E104" s="308">
        <v>0</v>
      </c>
      <c r="F104" s="309">
        <v>0</v>
      </c>
      <c r="G104" s="193">
        <v>0</v>
      </c>
      <c r="H104" s="226">
        <v>0</v>
      </c>
      <c r="I104" s="308">
        <v>0</v>
      </c>
      <c r="J104" s="309">
        <v>0</v>
      </c>
      <c r="K104" s="193">
        <v>0</v>
      </c>
      <c r="L104" s="193">
        <v>0</v>
      </c>
      <c r="M104" s="308">
        <v>0</v>
      </c>
      <c r="N104" s="309">
        <v>0</v>
      </c>
      <c r="O104" s="193">
        <v>0</v>
      </c>
      <c r="P104" s="226">
        <v>0</v>
      </c>
      <c r="Q104" s="308">
        <v>8</v>
      </c>
      <c r="R104" s="309">
        <v>1</v>
      </c>
      <c r="S104" s="194">
        <f t="shared" si="2"/>
        <v>9</v>
      </c>
    </row>
    <row r="105" spans="1:19" ht="10.5" customHeight="1" x14ac:dyDescent="0.25">
      <c r="A105" s="37"/>
      <c r="B105" s="38">
        <v>91</v>
      </c>
      <c r="C105" s="38"/>
      <c r="D105" s="38"/>
      <c r="E105" s="310">
        <v>0</v>
      </c>
      <c r="F105" s="311">
        <v>0</v>
      </c>
      <c r="G105" s="189">
        <v>0</v>
      </c>
      <c r="H105" s="227">
        <v>0</v>
      </c>
      <c r="I105" s="310">
        <v>0</v>
      </c>
      <c r="J105" s="311">
        <v>0</v>
      </c>
      <c r="K105" s="189">
        <v>0</v>
      </c>
      <c r="L105" s="189">
        <v>0</v>
      </c>
      <c r="M105" s="310">
        <v>0</v>
      </c>
      <c r="N105" s="311">
        <v>0</v>
      </c>
      <c r="O105" s="189">
        <v>0</v>
      </c>
      <c r="P105" s="227">
        <v>0</v>
      </c>
      <c r="Q105" s="310">
        <v>6</v>
      </c>
      <c r="R105" s="311">
        <v>4</v>
      </c>
      <c r="S105" s="190">
        <f t="shared" si="2"/>
        <v>10</v>
      </c>
    </row>
    <row r="106" spans="1:19" ht="10.5" customHeight="1" x14ac:dyDescent="0.25">
      <c r="A106" s="40"/>
      <c r="B106" s="24">
        <v>92</v>
      </c>
      <c r="C106" s="24"/>
      <c r="D106" s="24"/>
      <c r="E106" s="308">
        <v>0</v>
      </c>
      <c r="F106" s="309">
        <v>0</v>
      </c>
      <c r="G106" s="193">
        <v>0</v>
      </c>
      <c r="H106" s="226">
        <v>0</v>
      </c>
      <c r="I106" s="308">
        <v>0</v>
      </c>
      <c r="J106" s="309">
        <v>0</v>
      </c>
      <c r="K106" s="193">
        <v>0</v>
      </c>
      <c r="L106" s="193">
        <v>0</v>
      </c>
      <c r="M106" s="308">
        <v>0</v>
      </c>
      <c r="N106" s="309">
        <v>0</v>
      </c>
      <c r="O106" s="193">
        <v>0</v>
      </c>
      <c r="P106" s="226">
        <v>0</v>
      </c>
      <c r="Q106" s="308">
        <v>5</v>
      </c>
      <c r="R106" s="309">
        <v>1</v>
      </c>
      <c r="S106" s="194">
        <f t="shared" si="2"/>
        <v>6</v>
      </c>
    </row>
    <row r="107" spans="1:19" ht="10.5" customHeight="1" x14ac:dyDescent="0.25">
      <c r="A107" s="37"/>
      <c r="B107" s="38">
        <v>93</v>
      </c>
      <c r="C107" s="38"/>
      <c r="D107" s="38"/>
      <c r="E107" s="310">
        <v>0</v>
      </c>
      <c r="F107" s="311">
        <v>0</v>
      </c>
      <c r="G107" s="189">
        <v>0</v>
      </c>
      <c r="H107" s="227">
        <v>0</v>
      </c>
      <c r="I107" s="310">
        <v>0</v>
      </c>
      <c r="J107" s="311">
        <v>0</v>
      </c>
      <c r="K107" s="189">
        <v>0</v>
      </c>
      <c r="L107" s="189">
        <v>0</v>
      </c>
      <c r="M107" s="310">
        <v>0</v>
      </c>
      <c r="N107" s="311">
        <v>0</v>
      </c>
      <c r="O107" s="189">
        <v>0</v>
      </c>
      <c r="P107" s="227">
        <v>0</v>
      </c>
      <c r="Q107" s="310">
        <v>3</v>
      </c>
      <c r="R107" s="311">
        <v>0</v>
      </c>
      <c r="S107" s="190">
        <f t="shared" si="2"/>
        <v>3</v>
      </c>
    </row>
    <row r="108" spans="1:19" ht="10.5" customHeight="1" x14ac:dyDescent="0.25">
      <c r="A108" s="40"/>
      <c r="B108" s="24">
        <v>94</v>
      </c>
      <c r="C108" s="24"/>
      <c r="D108" s="24"/>
      <c r="E108" s="308">
        <v>0</v>
      </c>
      <c r="F108" s="309">
        <v>0</v>
      </c>
      <c r="G108" s="193">
        <v>0</v>
      </c>
      <c r="H108" s="226">
        <v>0</v>
      </c>
      <c r="I108" s="308">
        <v>0</v>
      </c>
      <c r="J108" s="309">
        <v>0</v>
      </c>
      <c r="K108" s="193">
        <v>0</v>
      </c>
      <c r="L108" s="193">
        <v>0</v>
      </c>
      <c r="M108" s="308">
        <v>0</v>
      </c>
      <c r="N108" s="309">
        <v>0</v>
      </c>
      <c r="O108" s="193">
        <v>0</v>
      </c>
      <c r="P108" s="226">
        <v>0</v>
      </c>
      <c r="Q108" s="308">
        <v>2</v>
      </c>
      <c r="R108" s="309">
        <v>0</v>
      </c>
      <c r="S108" s="194">
        <f t="shared" si="2"/>
        <v>2</v>
      </c>
    </row>
    <row r="109" spans="1:19" ht="10.5" customHeight="1" x14ac:dyDescent="0.25">
      <c r="A109" s="37"/>
      <c r="B109" s="38">
        <v>95</v>
      </c>
      <c r="C109" s="38"/>
      <c r="D109" s="38"/>
      <c r="E109" s="310">
        <v>0</v>
      </c>
      <c r="F109" s="311">
        <v>0</v>
      </c>
      <c r="G109" s="189">
        <v>0</v>
      </c>
      <c r="H109" s="227">
        <v>0</v>
      </c>
      <c r="I109" s="310">
        <v>0</v>
      </c>
      <c r="J109" s="311">
        <v>0</v>
      </c>
      <c r="K109" s="189">
        <v>0</v>
      </c>
      <c r="L109" s="189">
        <v>0</v>
      </c>
      <c r="M109" s="310">
        <v>0</v>
      </c>
      <c r="N109" s="311">
        <v>0</v>
      </c>
      <c r="O109" s="189">
        <v>0</v>
      </c>
      <c r="P109" s="227">
        <v>0</v>
      </c>
      <c r="Q109" s="310">
        <v>0</v>
      </c>
      <c r="R109" s="311">
        <v>1</v>
      </c>
      <c r="S109" s="190">
        <f t="shared" si="2"/>
        <v>1</v>
      </c>
    </row>
    <row r="110" spans="1:19" ht="10.5" customHeight="1" x14ac:dyDescent="0.25">
      <c r="A110" s="40"/>
      <c r="B110" s="24">
        <v>96</v>
      </c>
      <c r="C110" s="24"/>
      <c r="D110" s="24"/>
      <c r="E110" s="308">
        <v>0</v>
      </c>
      <c r="F110" s="309">
        <v>0</v>
      </c>
      <c r="G110" s="193">
        <v>0</v>
      </c>
      <c r="H110" s="226">
        <v>0</v>
      </c>
      <c r="I110" s="308">
        <v>0</v>
      </c>
      <c r="J110" s="309">
        <v>0</v>
      </c>
      <c r="K110" s="193">
        <v>0</v>
      </c>
      <c r="L110" s="193">
        <v>0</v>
      </c>
      <c r="M110" s="308">
        <v>0</v>
      </c>
      <c r="N110" s="309">
        <v>0</v>
      </c>
      <c r="O110" s="193">
        <v>0</v>
      </c>
      <c r="P110" s="226">
        <v>0</v>
      </c>
      <c r="Q110" s="308">
        <v>0</v>
      </c>
      <c r="R110" s="309">
        <v>0</v>
      </c>
      <c r="S110" s="194">
        <f t="shared" si="2"/>
        <v>0</v>
      </c>
    </row>
    <row r="111" spans="1:19" ht="10.5" customHeight="1" x14ac:dyDescent="0.25">
      <c r="A111" s="37"/>
      <c r="B111" s="38">
        <v>97</v>
      </c>
      <c r="C111" s="38"/>
      <c r="D111" s="38"/>
      <c r="E111" s="310">
        <v>0</v>
      </c>
      <c r="F111" s="311">
        <v>0</v>
      </c>
      <c r="G111" s="189">
        <v>0</v>
      </c>
      <c r="H111" s="227">
        <v>0</v>
      </c>
      <c r="I111" s="310">
        <v>0</v>
      </c>
      <c r="J111" s="311">
        <v>0</v>
      </c>
      <c r="K111" s="189">
        <v>0</v>
      </c>
      <c r="L111" s="189">
        <v>0</v>
      </c>
      <c r="M111" s="310">
        <v>0</v>
      </c>
      <c r="N111" s="311">
        <v>0</v>
      </c>
      <c r="O111" s="189">
        <v>0</v>
      </c>
      <c r="P111" s="227">
        <v>0</v>
      </c>
      <c r="Q111" s="310">
        <v>1</v>
      </c>
      <c r="R111" s="311">
        <v>0</v>
      </c>
      <c r="S111" s="190">
        <f t="shared" si="2"/>
        <v>1</v>
      </c>
    </row>
    <row r="112" spans="1:19" ht="10.5" customHeight="1" x14ac:dyDescent="0.25">
      <c r="A112" s="40"/>
      <c r="B112" s="24">
        <v>98</v>
      </c>
      <c r="C112" s="24"/>
      <c r="D112" s="24"/>
      <c r="E112" s="308">
        <v>0</v>
      </c>
      <c r="F112" s="309">
        <v>0</v>
      </c>
      <c r="G112" s="193">
        <v>0</v>
      </c>
      <c r="H112" s="226">
        <v>0</v>
      </c>
      <c r="I112" s="308">
        <v>0</v>
      </c>
      <c r="J112" s="309">
        <v>0</v>
      </c>
      <c r="K112" s="193">
        <v>0</v>
      </c>
      <c r="L112" s="193">
        <v>0</v>
      </c>
      <c r="M112" s="308">
        <v>0</v>
      </c>
      <c r="N112" s="309">
        <v>0</v>
      </c>
      <c r="O112" s="193">
        <v>0</v>
      </c>
      <c r="P112" s="226">
        <v>0</v>
      </c>
      <c r="Q112" s="308">
        <v>1</v>
      </c>
      <c r="R112" s="309">
        <v>0</v>
      </c>
      <c r="S112" s="194">
        <f t="shared" si="2"/>
        <v>1</v>
      </c>
    </row>
    <row r="113" spans="1:19" ht="10.5" customHeight="1" x14ac:dyDescent="0.25">
      <c r="A113" s="37"/>
      <c r="B113" s="38">
        <v>99</v>
      </c>
      <c r="C113" s="38"/>
      <c r="D113" s="38"/>
      <c r="E113" s="310">
        <v>0</v>
      </c>
      <c r="F113" s="311">
        <v>0</v>
      </c>
      <c r="G113" s="189">
        <v>0</v>
      </c>
      <c r="H113" s="227">
        <v>0</v>
      </c>
      <c r="I113" s="310">
        <v>0</v>
      </c>
      <c r="J113" s="311">
        <v>0</v>
      </c>
      <c r="K113" s="189">
        <v>0</v>
      </c>
      <c r="L113" s="189">
        <v>0</v>
      </c>
      <c r="M113" s="310">
        <v>0</v>
      </c>
      <c r="N113" s="311">
        <v>0</v>
      </c>
      <c r="O113" s="189">
        <v>0</v>
      </c>
      <c r="P113" s="227">
        <v>0</v>
      </c>
      <c r="Q113" s="310">
        <v>0</v>
      </c>
      <c r="R113" s="311">
        <v>0</v>
      </c>
      <c r="S113" s="190">
        <f t="shared" si="2"/>
        <v>0</v>
      </c>
    </row>
    <row r="114" spans="1:19" ht="10.5" customHeight="1" x14ac:dyDescent="0.25">
      <c r="A114" s="33" t="s">
        <v>53</v>
      </c>
      <c r="B114" s="24" t="s">
        <v>268</v>
      </c>
      <c r="C114" s="34" t="s">
        <v>55</v>
      </c>
      <c r="D114" s="24"/>
      <c r="E114" s="308">
        <v>0</v>
      </c>
      <c r="F114" s="312">
        <v>0</v>
      </c>
      <c r="G114" s="193">
        <v>0</v>
      </c>
      <c r="H114" s="229">
        <v>0</v>
      </c>
      <c r="I114" s="308">
        <v>0</v>
      </c>
      <c r="J114" s="312">
        <v>0</v>
      </c>
      <c r="K114" s="193">
        <v>0</v>
      </c>
      <c r="L114" s="197">
        <v>0</v>
      </c>
      <c r="M114" s="308">
        <v>0</v>
      </c>
      <c r="N114" s="312">
        <v>0</v>
      </c>
      <c r="O114" s="197">
        <v>0</v>
      </c>
      <c r="P114" s="229">
        <v>0</v>
      </c>
      <c r="Q114" s="308">
        <v>2</v>
      </c>
      <c r="R114" s="312">
        <v>6</v>
      </c>
      <c r="S114" s="194">
        <f t="shared" si="2"/>
        <v>8</v>
      </c>
    </row>
    <row r="115" spans="1:19" s="23" customFormat="1" ht="11.15" customHeight="1" thickBot="1" x14ac:dyDescent="0.35">
      <c r="A115" s="416" t="s">
        <v>8</v>
      </c>
      <c r="B115" s="417"/>
      <c r="C115" s="417"/>
      <c r="D115" s="417"/>
      <c r="E115" s="424">
        <f>SUM(E14:E114)</f>
        <v>0</v>
      </c>
      <c r="F115" s="426">
        <f t="shared" ref="F115:R115" si="3">SUM(F14:F114)</f>
        <v>0</v>
      </c>
      <c r="G115" s="534">
        <f t="shared" si="3"/>
        <v>0</v>
      </c>
      <c r="H115" s="509">
        <f t="shared" si="3"/>
        <v>0</v>
      </c>
      <c r="I115" s="424">
        <f t="shared" si="3"/>
        <v>0</v>
      </c>
      <c r="J115" s="426">
        <f t="shared" si="3"/>
        <v>0</v>
      </c>
      <c r="K115" s="534">
        <f t="shared" si="3"/>
        <v>0</v>
      </c>
      <c r="L115" s="419">
        <f t="shared" si="3"/>
        <v>0</v>
      </c>
      <c r="M115" s="424">
        <f t="shared" si="3"/>
        <v>0</v>
      </c>
      <c r="N115" s="426">
        <f t="shared" si="3"/>
        <v>0</v>
      </c>
      <c r="O115" s="419">
        <f t="shared" si="3"/>
        <v>0</v>
      </c>
      <c r="P115" s="509">
        <f t="shared" si="3"/>
        <v>0</v>
      </c>
      <c r="Q115" s="424">
        <f t="shared" si="3"/>
        <v>1733</v>
      </c>
      <c r="R115" s="426">
        <f t="shared" si="3"/>
        <v>868</v>
      </c>
      <c r="S115" s="535">
        <f t="shared" si="2"/>
        <v>2601</v>
      </c>
    </row>
    <row r="116" spans="1:19" ht="0.75" customHeight="1" x14ac:dyDescent="0.25">
      <c r="A116" s="44"/>
      <c r="B116" s="44"/>
      <c r="C116" s="44"/>
      <c r="D116" s="44"/>
      <c r="G116" s="45"/>
      <c r="H116" s="45"/>
      <c r="K116" s="45"/>
      <c r="L116" s="45"/>
      <c r="M116" s="45"/>
      <c r="N116" s="45"/>
      <c r="O116" s="45"/>
      <c r="P116" s="45"/>
      <c r="S116" s="45"/>
    </row>
    <row r="117" spans="1:19" ht="11.15" customHeight="1" x14ac:dyDescent="0.25">
      <c r="A117" s="46" t="s">
        <v>286</v>
      </c>
      <c r="B117" s="24"/>
      <c r="C117" s="24"/>
      <c r="D117" s="24"/>
    </row>
    <row r="118" spans="1:19" ht="9" customHeight="1" x14ac:dyDescent="0.25">
      <c r="A118" s="53"/>
      <c r="B118" s="24"/>
      <c r="C118" s="24"/>
      <c r="D118" s="24"/>
    </row>
    <row r="119" spans="1:19" ht="9" customHeight="1" x14ac:dyDescent="0.25">
      <c r="A119" s="24"/>
      <c r="B119" s="24"/>
      <c r="C119" s="24"/>
      <c r="D119" s="24"/>
    </row>
    <row r="120" spans="1:19" ht="9" customHeight="1" x14ac:dyDescent="0.25">
      <c r="A120" s="24"/>
      <c r="B120" s="24"/>
      <c r="C120" s="24"/>
      <c r="D120" s="24"/>
    </row>
    <row r="121" spans="1:19" ht="9" customHeight="1" x14ac:dyDescent="0.25">
      <c r="A121" s="24"/>
      <c r="B121" s="24"/>
      <c r="C121" s="24"/>
      <c r="D121" s="24"/>
    </row>
    <row r="122" spans="1:19" ht="9" customHeight="1" x14ac:dyDescent="0.25">
      <c r="A122" s="24"/>
      <c r="B122" s="24"/>
      <c r="C122" s="24"/>
      <c r="D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11.15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  <c r="G127" s="48"/>
      <c r="I127" s="48"/>
    </row>
    <row r="128" spans="1:19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</row>
    <row r="129" spans="1:19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</row>
    <row r="130" spans="1:19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</row>
    <row r="131" spans="1:19" x14ac:dyDescent="0.25">
      <c r="A131" s="49"/>
      <c r="B131" s="49"/>
      <c r="C131" s="49"/>
      <c r="D131" s="49"/>
      <c r="E131" s="49"/>
      <c r="F131" s="49"/>
      <c r="G131" s="49"/>
      <c r="H131" s="49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</row>
    <row r="132" spans="1:19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</row>
    <row r="133" spans="1:19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</row>
    <row r="134" spans="1:19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</row>
    <row r="135" spans="1:19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</row>
    <row r="136" spans="1:19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</row>
    <row r="137" spans="1:19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</row>
    <row r="138" spans="1:19" ht="9" customHeight="1" x14ac:dyDescent="0.25">
      <c r="A138" s="24"/>
      <c r="B138" s="24"/>
      <c r="C138" s="24"/>
      <c r="D138" s="24"/>
    </row>
    <row r="139" spans="1:19" ht="9" customHeight="1" x14ac:dyDescent="0.25">
      <c r="A139" s="24"/>
      <c r="B139" s="24"/>
      <c r="C139" s="24"/>
      <c r="D139" s="24"/>
    </row>
    <row r="140" spans="1:19" ht="9" customHeight="1" x14ac:dyDescent="0.25">
      <c r="A140" s="24"/>
      <c r="B140" s="24"/>
      <c r="C140" s="24"/>
      <c r="D140" s="24"/>
    </row>
    <row r="141" spans="1:19" ht="9" customHeight="1" x14ac:dyDescent="0.25">
      <c r="A141" s="24"/>
      <c r="B141" s="24"/>
      <c r="C141" s="24"/>
      <c r="D141" s="24"/>
    </row>
    <row r="142" spans="1:19" ht="9" customHeight="1" x14ac:dyDescent="0.25">
      <c r="A142" s="24"/>
      <c r="B142" s="24"/>
      <c r="C142" s="24"/>
      <c r="D142" s="24"/>
    </row>
    <row r="143" spans="1:19" ht="9" customHeight="1" x14ac:dyDescent="0.25">
      <c r="A143" s="24"/>
      <c r="B143" s="24"/>
      <c r="C143" s="24"/>
      <c r="D143" s="24"/>
    </row>
    <row r="144" spans="1:19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16">
    <mergeCell ref="Q12:R12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  <mergeCell ref="A9:S9"/>
    <mergeCell ref="A2:S2"/>
    <mergeCell ref="A3:S3"/>
    <mergeCell ref="A5:S5"/>
    <mergeCell ref="A7:S7"/>
    <mergeCell ref="A8:S8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C3D3E-05BB-4B18-BE74-7A4DA119A220}">
  <dimension ref="A1:U187"/>
  <sheetViews>
    <sheetView showGridLines="0" view="pageBreakPreview" zoomScaleNormal="100" zoomScaleSheetLayoutView="100" workbookViewId="0"/>
  </sheetViews>
  <sheetFormatPr baseColWidth="10" defaultColWidth="6.7265625" defaultRowHeight="12.5" x14ac:dyDescent="0.25"/>
  <cols>
    <col min="1" max="1" width="2.453125" style="25" customWidth="1"/>
    <col min="2" max="2" width="2.36328125" style="25" customWidth="1"/>
    <col min="3" max="3" width="3.26953125" style="25" customWidth="1"/>
    <col min="4" max="4" width="4" style="25" customWidth="1"/>
    <col min="5" max="16384" width="6.7265625" style="25"/>
  </cols>
  <sheetData>
    <row r="1" spans="1:21" ht="12" customHeight="1" x14ac:dyDescent="0.25"/>
    <row r="2" spans="1:21" ht="12" customHeight="1" x14ac:dyDescent="0.25">
      <c r="A2" s="649" t="s">
        <v>60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</row>
    <row r="3" spans="1:21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</row>
    <row r="4" spans="1:21" ht="12" customHeight="1" x14ac:dyDescent="0.25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</row>
    <row r="5" spans="1:21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</row>
    <row r="6" spans="1:21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</row>
    <row r="7" spans="1:21" ht="12" customHeight="1" x14ac:dyDescent="0.25">
      <c r="A7" s="648" t="s">
        <v>58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</row>
    <row r="8" spans="1:21" ht="12" customHeight="1" x14ac:dyDescent="0.25">
      <c r="A8" s="648" t="s">
        <v>8</v>
      </c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</row>
    <row r="9" spans="1:21" ht="12" customHeight="1" x14ac:dyDescent="0.25">
      <c r="A9" s="648"/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</row>
    <row r="10" spans="1:21" ht="12" customHeight="1" thickBot="1" x14ac:dyDescent="0.3">
      <c r="A10" s="253"/>
      <c r="B10" s="253"/>
      <c r="C10" s="253"/>
      <c r="D10" s="253"/>
      <c r="E10" s="254">
        <v>2</v>
      </c>
      <c r="F10" s="254">
        <v>3</v>
      </c>
      <c r="G10" s="254">
        <v>4</v>
      </c>
      <c r="H10" s="254">
        <v>5</v>
      </c>
      <c r="I10" s="254">
        <v>6</v>
      </c>
      <c r="J10" s="254">
        <v>7</v>
      </c>
      <c r="K10" s="254">
        <v>8</v>
      </c>
      <c r="L10" s="254">
        <v>9</v>
      </c>
      <c r="M10" s="254">
        <v>10</v>
      </c>
      <c r="N10" s="254">
        <v>11</v>
      </c>
      <c r="O10" s="254">
        <v>12</v>
      </c>
      <c r="P10" s="254">
        <v>13</v>
      </c>
      <c r="Q10" s="254">
        <v>14</v>
      </c>
      <c r="R10" s="254">
        <v>15</v>
      </c>
      <c r="S10" s="253"/>
    </row>
    <row r="11" spans="1:21" s="23" customFormat="1" ht="11.15" customHeight="1" thickBot="1" x14ac:dyDescent="0.35">
      <c r="A11" s="654" t="s">
        <v>39</v>
      </c>
      <c r="B11" s="655"/>
      <c r="C11" s="655"/>
      <c r="D11" s="655"/>
      <c r="E11" s="656" t="s">
        <v>61</v>
      </c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7"/>
      <c r="S11" s="27"/>
    </row>
    <row r="12" spans="1:21" s="23" customFormat="1" ht="11.15" customHeight="1" x14ac:dyDescent="0.3">
      <c r="A12" s="661" t="s">
        <v>42</v>
      </c>
      <c r="B12" s="662"/>
      <c r="C12" s="662"/>
      <c r="D12" s="662"/>
      <c r="E12" s="675" t="s">
        <v>44</v>
      </c>
      <c r="F12" s="677"/>
      <c r="G12" s="675" t="s">
        <v>45</v>
      </c>
      <c r="H12" s="676"/>
      <c r="I12" s="677" t="s">
        <v>46</v>
      </c>
      <c r="J12" s="677"/>
      <c r="K12" s="675" t="s">
        <v>47</v>
      </c>
      <c r="L12" s="676"/>
      <c r="M12" s="677" t="s">
        <v>48</v>
      </c>
      <c r="N12" s="677"/>
      <c r="O12" s="675" t="s">
        <v>49</v>
      </c>
      <c r="P12" s="676"/>
      <c r="Q12" s="677" t="s">
        <v>50</v>
      </c>
      <c r="R12" s="676"/>
      <c r="S12" s="391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533" t="s">
        <v>51</v>
      </c>
      <c r="F13" s="450" t="s">
        <v>52</v>
      </c>
      <c r="G13" s="533" t="s">
        <v>51</v>
      </c>
      <c r="H13" s="451" t="s">
        <v>52</v>
      </c>
      <c r="I13" s="449" t="s">
        <v>51</v>
      </c>
      <c r="J13" s="450" t="s">
        <v>52</v>
      </c>
      <c r="K13" s="533" t="s">
        <v>51</v>
      </c>
      <c r="L13" s="451" t="s">
        <v>52</v>
      </c>
      <c r="M13" s="449" t="s">
        <v>51</v>
      </c>
      <c r="N13" s="450" t="s">
        <v>52</v>
      </c>
      <c r="O13" s="533" t="s">
        <v>51</v>
      </c>
      <c r="P13" s="451" t="s">
        <v>52</v>
      </c>
      <c r="Q13" s="449" t="s">
        <v>51</v>
      </c>
      <c r="R13" s="451" t="s">
        <v>52</v>
      </c>
      <c r="S13" s="32"/>
    </row>
    <row r="14" spans="1:21" ht="10" customHeight="1" x14ac:dyDescent="0.25">
      <c r="A14" s="37"/>
      <c r="B14" s="38" t="s">
        <v>275</v>
      </c>
      <c r="C14" s="38"/>
      <c r="D14" s="38"/>
      <c r="E14" s="337">
        <v>48</v>
      </c>
      <c r="F14" s="227">
        <v>8</v>
      </c>
      <c r="G14" s="337">
        <v>190</v>
      </c>
      <c r="H14" s="311">
        <v>12</v>
      </c>
      <c r="I14" s="337">
        <v>40</v>
      </c>
      <c r="J14" s="311">
        <v>30</v>
      </c>
      <c r="K14" s="337">
        <v>0</v>
      </c>
      <c r="L14" s="311">
        <v>0</v>
      </c>
      <c r="M14" s="337">
        <v>0</v>
      </c>
      <c r="N14" s="311">
        <v>0</v>
      </c>
      <c r="O14" s="337">
        <v>0</v>
      </c>
      <c r="P14" s="311">
        <v>0</v>
      </c>
      <c r="Q14" s="337">
        <v>0</v>
      </c>
      <c r="R14" s="189">
        <v>0</v>
      </c>
      <c r="S14" s="187">
        <f t="shared" ref="S14:S77" si="0">SUM(E14:R14)</f>
        <v>328</v>
      </c>
    </row>
    <row r="15" spans="1:21" ht="10" customHeight="1" x14ac:dyDescent="0.25">
      <c r="A15" s="40"/>
      <c r="B15" s="24">
        <v>16</v>
      </c>
      <c r="C15" s="24"/>
      <c r="D15" s="24"/>
      <c r="E15" s="336">
        <v>9</v>
      </c>
      <c r="F15" s="226">
        <v>7</v>
      </c>
      <c r="G15" s="336">
        <v>6</v>
      </c>
      <c r="H15" s="309">
        <v>4</v>
      </c>
      <c r="I15" s="336">
        <v>8</v>
      </c>
      <c r="J15" s="309">
        <v>2</v>
      </c>
      <c r="K15" s="336">
        <v>0</v>
      </c>
      <c r="L15" s="309">
        <v>0</v>
      </c>
      <c r="M15" s="336">
        <v>0</v>
      </c>
      <c r="N15" s="309">
        <v>0</v>
      </c>
      <c r="O15" s="336">
        <v>0</v>
      </c>
      <c r="P15" s="309">
        <v>0</v>
      </c>
      <c r="Q15" s="336">
        <v>0</v>
      </c>
      <c r="R15" s="193">
        <v>0</v>
      </c>
      <c r="S15" s="191">
        <f t="shared" si="0"/>
        <v>36</v>
      </c>
      <c r="U15" s="35"/>
    </row>
    <row r="16" spans="1:21" ht="10" customHeight="1" x14ac:dyDescent="0.25">
      <c r="A16" s="37"/>
      <c r="B16" s="38">
        <v>17</v>
      </c>
      <c r="C16" s="38"/>
      <c r="D16" s="38"/>
      <c r="E16" s="337">
        <v>3</v>
      </c>
      <c r="F16" s="227">
        <v>8</v>
      </c>
      <c r="G16" s="337">
        <v>7</v>
      </c>
      <c r="H16" s="311">
        <v>3</v>
      </c>
      <c r="I16" s="337">
        <v>4</v>
      </c>
      <c r="J16" s="311">
        <v>2</v>
      </c>
      <c r="K16" s="337">
        <v>0</v>
      </c>
      <c r="L16" s="311">
        <v>0</v>
      </c>
      <c r="M16" s="337">
        <v>0</v>
      </c>
      <c r="N16" s="311">
        <v>0</v>
      </c>
      <c r="O16" s="337">
        <v>0</v>
      </c>
      <c r="P16" s="311">
        <v>0</v>
      </c>
      <c r="Q16" s="337">
        <v>0</v>
      </c>
      <c r="R16" s="189">
        <v>0</v>
      </c>
      <c r="S16" s="187">
        <f t="shared" si="0"/>
        <v>27</v>
      </c>
    </row>
    <row r="17" spans="1:19" ht="10" customHeight="1" x14ac:dyDescent="0.25">
      <c r="A17" s="40"/>
      <c r="B17" s="24">
        <v>18</v>
      </c>
      <c r="C17" s="24"/>
      <c r="D17" s="24"/>
      <c r="E17" s="336">
        <v>79</v>
      </c>
      <c r="F17" s="226">
        <v>16</v>
      </c>
      <c r="G17" s="336">
        <v>3</v>
      </c>
      <c r="H17" s="309">
        <v>3</v>
      </c>
      <c r="I17" s="336">
        <v>3</v>
      </c>
      <c r="J17" s="309">
        <v>1</v>
      </c>
      <c r="K17" s="336">
        <v>1</v>
      </c>
      <c r="L17" s="309">
        <v>0</v>
      </c>
      <c r="M17" s="336">
        <v>0</v>
      </c>
      <c r="N17" s="309">
        <v>0</v>
      </c>
      <c r="O17" s="336">
        <v>0</v>
      </c>
      <c r="P17" s="309">
        <v>0</v>
      </c>
      <c r="Q17" s="336">
        <v>0</v>
      </c>
      <c r="R17" s="193">
        <v>0</v>
      </c>
      <c r="S17" s="191">
        <f t="shared" si="0"/>
        <v>106</v>
      </c>
    </row>
    <row r="18" spans="1:19" ht="10" customHeight="1" x14ac:dyDescent="0.25">
      <c r="A18" s="37"/>
      <c r="B18" s="38">
        <v>19</v>
      </c>
      <c r="C18" s="38"/>
      <c r="D18" s="38"/>
      <c r="E18" s="310">
        <v>37</v>
      </c>
      <c r="F18" s="189">
        <v>25</v>
      </c>
      <c r="G18" s="310">
        <v>25</v>
      </c>
      <c r="H18" s="311">
        <v>6</v>
      </c>
      <c r="I18" s="310">
        <v>10</v>
      </c>
      <c r="J18" s="311">
        <v>7</v>
      </c>
      <c r="K18" s="310">
        <v>0</v>
      </c>
      <c r="L18" s="311">
        <v>0</v>
      </c>
      <c r="M18" s="310">
        <v>0</v>
      </c>
      <c r="N18" s="311">
        <v>0</v>
      </c>
      <c r="O18" s="310">
        <v>0</v>
      </c>
      <c r="P18" s="311">
        <v>0</v>
      </c>
      <c r="Q18" s="189">
        <v>0</v>
      </c>
      <c r="R18" s="190">
        <v>0</v>
      </c>
      <c r="S18" s="187">
        <f t="shared" si="0"/>
        <v>110</v>
      </c>
    </row>
    <row r="19" spans="1:19" ht="10" customHeight="1" x14ac:dyDescent="0.25">
      <c r="A19" s="40"/>
      <c r="B19" s="24">
        <v>20</v>
      </c>
      <c r="C19" s="24"/>
      <c r="D19" s="24"/>
      <c r="E19" s="308">
        <v>55</v>
      </c>
      <c r="F19" s="193">
        <v>32</v>
      </c>
      <c r="G19" s="308">
        <v>167</v>
      </c>
      <c r="H19" s="309">
        <v>9</v>
      </c>
      <c r="I19" s="308">
        <v>26</v>
      </c>
      <c r="J19" s="309">
        <v>5</v>
      </c>
      <c r="K19" s="308">
        <v>0</v>
      </c>
      <c r="L19" s="309">
        <v>0</v>
      </c>
      <c r="M19" s="308">
        <v>0</v>
      </c>
      <c r="N19" s="309">
        <v>0</v>
      </c>
      <c r="O19" s="308">
        <v>0</v>
      </c>
      <c r="P19" s="309">
        <v>0</v>
      </c>
      <c r="Q19" s="193">
        <v>0</v>
      </c>
      <c r="R19" s="194">
        <v>0</v>
      </c>
      <c r="S19" s="191">
        <f t="shared" si="0"/>
        <v>294</v>
      </c>
    </row>
    <row r="20" spans="1:19" ht="10" customHeight="1" x14ac:dyDescent="0.25">
      <c r="A20" s="37"/>
      <c r="B20" s="38">
        <v>21</v>
      </c>
      <c r="C20" s="38"/>
      <c r="D20" s="38"/>
      <c r="E20" s="310">
        <v>67</v>
      </c>
      <c r="F20" s="189">
        <v>38</v>
      </c>
      <c r="G20" s="310">
        <v>136</v>
      </c>
      <c r="H20" s="311">
        <v>19</v>
      </c>
      <c r="I20" s="310">
        <v>10</v>
      </c>
      <c r="J20" s="311">
        <v>12</v>
      </c>
      <c r="K20" s="310">
        <v>0</v>
      </c>
      <c r="L20" s="311">
        <v>0</v>
      </c>
      <c r="M20" s="310">
        <v>0</v>
      </c>
      <c r="N20" s="311">
        <v>0</v>
      </c>
      <c r="O20" s="310">
        <v>0</v>
      </c>
      <c r="P20" s="311">
        <v>0</v>
      </c>
      <c r="Q20" s="189">
        <v>0</v>
      </c>
      <c r="R20" s="190">
        <v>0</v>
      </c>
      <c r="S20" s="187">
        <f t="shared" si="0"/>
        <v>282</v>
      </c>
    </row>
    <row r="21" spans="1:19" ht="10" customHeight="1" x14ac:dyDescent="0.25">
      <c r="A21" s="40"/>
      <c r="B21" s="24">
        <v>22</v>
      </c>
      <c r="C21" s="24"/>
      <c r="D21" s="24"/>
      <c r="E21" s="308">
        <v>71</v>
      </c>
      <c r="F21" s="193">
        <v>23</v>
      </c>
      <c r="G21" s="308">
        <v>111</v>
      </c>
      <c r="H21" s="309">
        <v>32</v>
      </c>
      <c r="I21" s="308">
        <v>31</v>
      </c>
      <c r="J21" s="309">
        <v>4</v>
      </c>
      <c r="K21" s="308">
        <v>0</v>
      </c>
      <c r="L21" s="309">
        <v>0</v>
      </c>
      <c r="M21" s="308">
        <v>1</v>
      </c>
      <c r="N21" s="309">
        <v>0</v>
      </c>
      <c r="O21" s="308">
        <v>0</v>
      </c>
      <c r="P21" s="309">
        <v>0</v>
      </c>
      <c r="Q21" s="193">
        <v>0</v>
      </c>
      <c r="R21" s="194">
        <v>0</v>
      </c>
      <c r="S21" s="191">
        <f t="shared" si="0"/>
        <v>273</v>
      </c>
    </row>
    <row r="22" spans="1:19" ht="10" customHeight="1" x14ac:dyDescent="0.25">
      <c r="A22" s="37"/>
      <c r="B22" s="38">
        <v>23</v>
      </c>
      <c r="C22" s="38"/>
      <c r="D22" s="38"/>
      <c r="E22" s="310">
        <v>206</v>
      </c>
      <c r="F22" s="189">
        <v>211</v>
      </c>
      <c r="G22" s="310">
        <v>430</v>
      </c>
      <c r="H22" s="311">
        <v>34</v>
      </c>
      <c r="I22" s="310">
        <v>9</v>
      </c>
      <c r="J22" s="311">
        <v>11</v>
      </c>
      <c r="K22" s="310">
        <v>1</v>
      </c>
      <c r="L22" s="311">
        <v>0</v>
      </c>
      <c r="M22" s="310">
        <v>0</v>
      </c>
      <c r="N22" s="311">
        <v>0</v>
      </c>
      <c r="O22" s="310">
        <v>0</v>
      </c>
      <c r="P22" s="311">
        <v>0</v>
      </c>
      <c r="Q22" s="189">
        <v>0</v>
      </c>
      <c r="R22" s="190">
        <v>0</v>
      </c>
      <c r="S22" s="187">
        <f t="shared" si="0"/>
        <v>902</v>
      </c>
    </row>
    <row r="23" spans="1:19" ht="10" customHeight="1" x14ac:dyDescent="0.25">
      <c r="A23" s="40"/>
      <c r="B23" s="24">
        <v>24</v>
      </c>
      <c r="C23" s="24"/>
      <c r="D23" s="24"/>
      <c r="E23" s="308">
        <v>111</v>
      </c>
      <c r="F23" s="193">
        <v>29</v>
      </c>
      <c r="G23" s="308">
        <v>115</v>
      </c>
      <c r="H23" s="309">
        <v>29</v>
      </c>
      <c r="I23" s="308">
        <v>23</v>
      </c>
      <c r="J23" s="309">
        <v>4</v>
      </c>
      <c r="K23" s="308">
        <v>2</v>
      </c>
      <c r="L23" s="309">
        <v>1</v>
      </c>
      <c r="M23" s="308">
        <v>0</v>
      </c>
      <c r="N23" s="309">
        <v>0</v>
      </c>
      <c r="O23" s="308">
        <v>0</v>
      </c>
      <c r="P23" s="309">
        <v>0</v>
      </c>
      <c r="Q23" s="193">
        <v>1</v>
      </c>
      <c r="R23" s="194">
        <v>0</v>
      </c>
      <c r="S23" s="191">
        <f t="shared" si="0"/>
        <v>315</v>
      </c>
    </row>
    <row r="24" spans="1:19" ht="10" customHeight="1" x14ac:dyDescent="0.25">
      <c r="A24" s="37"/>
      <c r="B24" s="38">
        <v>25</v>
      </c>
      <c r="C24" s="38"/>
      <c r="D24" s="38"/>
      <c r="E24" s="310">
        <v>114</v>
      </c>
      <c r="F24" s="189">
        <v>46</v>
      </c>
      <c r="G24" s="310">
        <v>6366</v>
      </c>
      <c r="H24" s="311">
        <v>45</v>
      </c>
      <c r="I24" s="310">
        <v>26</v>
      </c>
      <c r="J24" s="311">
        <v>7</v>
      </c>
      <c r="K24" s="310">
        <v>0</v>
      </c>
      <c r="L24" s="311">
        <v>4</v>
      </c>
      <c r="M24" s="310">
        <v>0</v>
      </c>
      <c r="N24" s="311">
        <v>0</v>
      </c>
      <c r="O24" s="310">
        <v>0</v>
      </c>
      <c r="P24" s="311">
        <v>0</v>
      </c>
      <c r="Q24" s="189">
        <v>0</v>
      </c>
      <c r="R24" s="190">
        <v>0</v>
      </c>
      <c r="S24" s="187">
        <f t="shared" si="0"/>
        <v>6608</v>
      </c>
    </row>
    <row r="25" spans="1:19" ht="10" customHeight="1" x14ac:dyDescent="0.25">
      <c r="A25" s="40"/>
      <c r="B25" s="24">
        <v>26</v>
      </c>
      <c r="C25" s="24"/>
      <c r="D25" s="24"/>
      <c r="E25" s="308">
        <v>131</v>
      </c>
      <c r="F25" s="193">
        <v>45</v>
      </c>
      <c r="G25" s="308">
        <v>153</v>
      </c>
      <c r="H25" s="309">
        <v>41</v>
      </c>
      <c r="I25" s="308">
        <v>17</v>
      </c>
      <c r="J25" s="309">
        <v>8</v>
      </c>
      <c r="K25" s="308">
        <v>2</v>
      </c>
      <c r="L25" s="309">
        <v>0</v>
      </c>
      <c r="M25" s="308">
        <v>1</v>
      </c>
      <c r="N25" s="309">
        <v>0</v>
      </c>
      <c r="O25" s="308">
        <v>0</v>
      </c>
      <c r="P25" s="309">
        <v>0</v>
      </c>
      <c r="Q25" s="193">
        <v>0</v>
      </c>
      <c r="R25" s="194">
        <v>0</v>
      </c>
      <c r="S25" s="191">
        <f t="shared" si="0"/>
        <v>398</v>
      </c>
    </row>
    <row r="26" spans="1:19" ht="10" customHeight="1" x14ac:dyDescent="0.25">
      <c r="A26" s="37"/>
      <c r="B26" s="38">
        <v>27</v>
      </c>
      <c r="C26" s="38"/>
      <c r="D26" s="38"/>
      <c r="E26" s="310">
        <v>183</v>
      </c>
      <c r="F26" s="189">
        <v>59</v>
      </c>
      <c r="G26" s="310">
        <v>243</v>
      </c>
      <c r="H26" s="311">
        <v>52</v>
      </c>
      <c r="I26" s="310">
        <v>16</v>
      </c>
      <c r="J26" s="311">
        <v>5</v>
      </c>
      <c r="K26" s="310">
        <v>2</v>
      </c>
      <c r="L26" s="311">
        <v>0</v>
      </c>
      <c r="M26" s="310">
        <v>0</v>
      </c>
      <c r="N26" s="311">
        <v>0</v>
      </c>
      <c r="O26" s="310">
        <v>1</v>
      </c>
      <c r="P26" s="311">
        <v>0</v>
      </c>
      <c r="Q26" s="189">
        <v>0</v>
      </c>
      <c r="R26" s="190">
        <v>0</v>
      </c>
      <c r="S26" s="187">
        <f t="shared" si="0"/>
        <v>561</v>
      </c>
    </row>
    <row r="27" spans="1:19" ht="10" customHeight="1" x14ac:dyDescent="0.25">
      <c r="A27" s="40"/>
      <c r="B27" s="24">
        <v>28</v>
      </c>
      <c r="C27" s="24"/>
      <c r="D27" s="24"/>
      <c r="E27" s="308">
        <v>166</v>
      </c>
      <c r="F27" s="193">
        <v>47</v>
      </c>
      <c r="G27" s="308">
        <v>182</v>
      </c>
      <c r="H27" s="309">
        <v>80</v>
      </c>
      <c r="I27" s="308">
        <v>28</v>
      </c>
      <c r="J27" s="309">
        <v>11</v>
      </c>
      <c r="K27" s="308">
        <v>2</v>
      </c>
      <c r="L27" s="309">
        <v>2</v>
      </c>
      <c r="M27" s="308">
        <v>0</v>
      </c>
      <c r="N27" s="309">
        <v>0</v>
      </c>
      <c r="O27" s="308">
        <v>1</v>
      </c>
      <c r="P27" s="309">
        <v>0</v>
      </c>
      <c r="Q27" s="193">
        <v>1</v>
      </c>
      <c r="R27" s="194">
        <v>0</v>
      </c>
      <c r="S27" s="191">
        <f t="shared" si="0"/>
        <v>520</v>
      </c>
    </row>
    <row r="28" spans="1:19" ht="10" customHeight="1" x14ac:dyDescent="0.25">
      <c r="A28" s="37"/>
      <c r="B28" s="38">
        <v>29</v>
      </c>
      <c r="C28" s="38"/>
      <c r="D28" s="38"/>
      <c r="E28" s="310">
        <v>142</v>
      </c>
      <c r="F28" s="189">
        <v>49</v>
      </c>
      <c r="G28" s="310">
        <v>271</v>
      </c>
      <c r="H28" s="311">
        <v>74</v>
      </c>
      <c r="I28" s="310">
        <v>34</v>
      </c>
      <c r="J28" s="311">
        <v>10</v>
      </c>
      <c r="K28" s="310">
        <v>5</v>
      </c>
      <c r="L28" s="311">
        <v>0</v>
      </c>
      <c r="M28" s="310">
        <v>1</v>
      </c>
      <c r="N28" s="311">
        <v>0</v>
      </c>
      <c r="O28" s="310">
        <v>0</v>
      </c>
      <c r="P28" s="311">
        <v>0</v>
      </c>
      <c r="Q28" s="189">
        <v>2</v>
      </c>
      <c r="R28" s="190">
        <v>0</v>
      </c>
      <c r="S28" s="187">
        <f t="shared" si="0"/>
        <v>588</v>
      </c>
    </row>
    <row r="29" spans="1:19" ht="10" customHeight="1" x14ac:dyDescent="0.25">
      <c r="A29" s="40"/>
      <c r="B29" s="24">
        <v>30</v>
      </c>
      <c r="C29" s="24"/>
      <c r="D29" s="24"/>
      <c r="E29" s="308">
        <v>147</v>
      </c>
      <c r="F29" s="193">
        <v>54</v>
      </c>
      <c r="G29" s="308">
        <v>226</v>
      </c>
      <c r="H29" s="309">
        <v>73</v>
      </c>
      <c r="I29" s="308">
        <v>41</v>
      </c>
      <c r="J29" s="309">
        <v>13</v>
      </c>
      <c r="K29" s="308">
        <v>1</v>
      </c>
      <c r="L29" s="309">
        <v>0</v>
      </c>
      <c r="M29" s="308">
        <v>5</v>
      </c>
      <c r="N29" s="309">
        <v>0</v>
      </c>
      <c r="O29" s="308">
        <v>0</v>
      </c>
      <c r="P29" s="309">
        <v>0</v>
      </c>
      <c r="Q29" s="193">
        <v>2</v>
      </c>
      <c r="R29" s="194">
        <v>0</v>
      </c>
      <c r="S29" s="191">
        <f t="shared" si="0"/>
        <v>562</v>
      </c>
    </row>
    <row r="30" spans="1:19" ht="10" customHeight="1" x14ac:dyDescent="0.25">
      <c r="A30" s="37"/>
      <c r="B30" s="38">
        <v>31</v>
      </c>
      <c r="C30" s="38"/>
      <c r="D30" s="38"/>
      <c r="E30" s="310">
        <v>168</v>
      </c>
      <c r="F30" s="189">
        <v>55</v>
      </c>
      <c r="G30" s="310">
        <v>256</v>
      </c>
      <c r="H30" s="311">
        <v>109</v>
      </c>
      <c r="I30" s="310">
        <v>35</v>
      </c>
      <c r="J30" s="311">
        <v>12</v>
      </c>
      <c r="K30" s="310">
        <v>7</v>
      </c>
      <c r="L30" s="311">
        <v>0</v>
      </c>
      <c r="M30" s="310">
        <v>0</v>
      </c>
      <c r="N30" s="311">
        <v>0</v>
      </c>
      <c r="O30" s="310">
        <v>1</v>
      </c>
      <c r="P30" s="311">
        <v>0</v>
      </c>
      <c r="Q30" s="189">
        <v>0</v>
      </c>
      <c r="R30" s="190">
        <v>1</v>
      </c>
      <c r="S30" s="187">
        <f t="shared" si="0"/>
        <v>644</v>
      </c>
    </row>
    <row r="31" spans="1:19" ht="10" customHeight="1" x14ac:dyDescent="0.25">
      <c r="A31" s="40"/>
      <c r="B31" s="24">
        <v>32</v>
      </c>
      <c r="C31" s="24"/>
      <c r="D31" s="24"/>
      <c r="E31" s="308">
        <v>195</v>
      </c>
      <c r="F31" s="193">
        <v>57</v>
      </c>
      <c r="G31" s="308">
        <v>262</v>
      </c>
      <c r="H31" s="309">
        <v>114</v>
      </c>
      <c r="I31" s="308">
        <v>29</v>
      </c>
      <c r="J31" s="309">
        <v>6</v>
      </c>
      <c r="K31" s="308">
        <v>1</v>
      </c>
      <c r="L31" s="309">
        <v>1</v>
      </c>
      <c r="M31" s="308">
        <v>2</v>
      </c>
      <c r="N31" s="309">
        <v>0</v>
      </c>
      <c r="O31" s="308">
        <v>0</v>
      </c>
      <c r="P31" s="309">
        <v>0</v>
      </c>
      <c r="Q31" s="193">
        <v>0</v>
      </c>
      <c r="R31" s="194">
        <v>1</v>
      </c>
      <c r="S31" s="191">
        <f t="shared" si="0"/>
        <v>668</v>
      </c>
    </row>
    <row r="32" spans="1:19" ht="10" customHeight="1" thickBot="1" x14ac:dyDescent="0.3">
      <c r="A32" s="41"/>
      <c r="B32" s="42">
        <v>33</v>
      </c>
      <c r="C32" s="42"/>
      <c r="D32" s="42"/>
      <c r="E32" s="314">
        <v>183</v>
      </c>
      <c r="F32" s="233">
        <v>76</v>
      </c>
      <c r="G32" s="314">
        <v>248</v>
      </c>
      <c r="H32" s="338">
        <v>111</v>
      </c>
      <c r="I32" s="314">
        <v>27</v>
      </c>
      <c r="J32" s="338">
        <v>10</v>
      </c>
      <c r="K32" s="314">
        <v>0</v>
      </c>
      <c r="L32" s="338">
        <v>1</v>
      </c>
      <c r="M32" s="314">
        <v>2</v>
      </c>
      <c r="N32" s="338">
        <v>0</v>
      </c>
      <c r="O32" s="314">
        <v>0</v>
      </c>
      <c r="P32" s="338">
        <v>0</v>
      </c>
      <c r="Q32" s="233">
        <v>1</v>
      </c>
      <c r="R32" s="232">
        <v>0</v>
      </c>
      <c r="S32" s="235">
        <f t="shared" si="0"/>
        <v>659</v>
      </c>
    </row>
    <row r="33" spans="1:19" ht="10" customHeight="1" x14ac:dyDescent="0.25">
      <c r="A33" s="40"/>
      <c r="B33" s="24">
        <v>34</v>
      </c>
      <c r="C33" s="24"/>
      <c r="D33" s="24"/>
      <c r="E33" s="308">
        <v>183</v>
      </c>
      <c r="F33" s="193">
        <v>75</v>
      </c>
      <c r="G33" s="308">
        <v>212</v>
      </c>
      <c r="H33" s="309">
        <v>110</v>
      </c>
      <c r="I33" s="308">
        <v>41</v>
      </c>
      <c r="J33" s="309">
        <v>15</v>
      </c>
      <c r="K33" s="308">
        <v>3</v>
      </c>
      <c r="L33" s="309">
        <v>1</v>
      </c>
      <c r="M33" s="308">
        <v>0</v>
      </c>
      <c r="N33" s="309">
        <v>0</v>
      </c>
      <c r="O33" s="308">
        <v>0</v>
      </c>
      <c r="P33" s="309">
        <v>1</v>
      </c>
      <c r="Q33" s="193">
        <v>0</v>
      </c>
      <c r="R33" s="194">
        <v>0</v>
      </c>
      <c r="S33" s="191">
        <f t="shared" si="0"/>
        <v>641</v>
      </c>
    </row>
    <row r="34" spans="1:19" ht="10" customHeight="1" x14ac:dyDescent="0.25">
      <c r="A34" s="37"/>
      <c r="B34" s="38">
        <v>35</v>
      </c>
      <c r="C34" s="38"/>
      <c r="D34" s="38"/>
      <c r="E34" s="310">
        <v>155</v>
      </c>
      <c r="F34" s="189">
        <v>102</v>
      </c>
      <c r="G34" s="310">
        <v>242</v>
      </c>
      <c r="H34" s="311">
        <v>136</v>
      </c>
      <c r="I34" s="310">
        <v>22</v>
      </c>
      <c r="J34" s="311">
        <v>11</v>
      </c>
      <c r="K34" s="310">
        <v>2</v>
      </c>
      <c r="L34" s="311">
        <v>1</v>
      </c>
      <c r="M34" s="310">
        <v>1</v>
      </c>
      <c r="N34" s="311">
        <v>1</v>
      </c>
      <c r="O34" s="310">
        <v>1</v>
      </c>
      <c r="P34" s="311">
        <v>0</v>
      </c>
      <c r="Q34" s="189">
        <v>2</v>
      </c>
      <c r="R34" s="190">
        <v>0</v>
      </c>
      <c r="S34" s="187">
        <f t="shared" si="0"/>
        <v>676</v>
      </c>
    </row>
    <row r="35" spans="1:19" ht="10" customHeight="1" x14ac:dyDescent="0.25">
      <c r="A35" s="40"/>
      <c r="B35" s="24">
        <v>36</v>
      </c>
      <c r="C35" s="24"/>
      <c r="D35" s="24"/>
      <c r="E35" s="308">
        <v>174</v>
      </c>
      <c r="F35" s="193">
        <v>93</v>
      </c>
      <c r="G35" s="308">
        <v>236</v>
      </c>
      <c r="H35" s="309">
        <v>133</v>
      </c>
      <c r="I35" s="308">
        <v>34</v>
      </c>
      <c r="J35" s="309">
        <v>18</v>
      </c>
      <c r="K35" s="308">
        <v>5</v>
      </c>
      <c r="L35" s="309">
        <v>3</v>
      </c>
      <c r="M35" s="308">
        <v>0</v>
      </c>
      <c r="N35" s="309">
        <v>0</v>
      </c>
      <c r="O35" s="308">
        <v>0</v>
      </c>
      <c r="P35" s="309">
        <v>1</v>
      </c>
      <c r="Q35" s="193">
        <v>1</v>
      </c>
      <c r="R35" s="194">
        <v>1</v>
      </c>
      <c r="S35" s="191">
        <f t="shared" si="0"/>
        <v>699</v>
      </c>
    </row>
    <row r="36" spans="1:19" ht="10" customHeight="1" x14ac:dyDescent="0.25">
      <c r="A36" s="37"/>
      <c r="B36" s="38">
        <v>37</v>
      </c>
      <c r="C36" s="38"/>
      <c r="D36" s="38"/>
      <c r="E36" s="310">
        <v>951</v>
      </c>
      <c r="F36" s="189">
        <v>2206</v>
      </c>
      <c r="G36" s="310">
        <v>234</v>
      </c>
      <c r="H36" s="311">
        <v>138</v>
      </c>
      <c r="I36" s="310">
        <v>38</v>
      </c>
      <c r="J36" s="311">
        <v>32</v>
      </c>
      <c r="K36" s="310">
        <v>7</v>
      </c>
      <c r="L36" s="311">
        <v>3</v>
      </c>
      <c r="M36" s="310">
        <v>1</v>
      </c>
      <c r="N36" s="311">
        <v>0</v>
      </c>
      <c r="O36" s="310">
        <v>0</v>
      </c>
      <c r="P36" s="311">
        <v>0</v>
      </c>
      <c r="Q36" s="189">
        <v>2</v>
      </c>
      <c r="R36" s="190">
        <v>1</v>
      </c>
      <c r="S36" s="187">
        <f t="shared" si="0"/>
        <v>3613</v>
      </c>
    </row>
    <row r="37" spans="1:19" ht="10" customHeight="1" x14ac:dyDescent="0.25">
      <c r="A37" s="40"/>
      <c r="B37" s="24">
        <v>38</v>
      </c>
      <c r="C37" s="24"/>
      <c r="D37" s="24"/>
      <c r="E37" s="308">
        <v>192</v>
      </c>
      <c r="F37" s="193">
        <v>90</v>
      </c>
      <c r="G37" s="308">
        <v>280</v>
      </c>
      <c r="H37" s="309">
        <v>135</v>
      </c>
      <c r="I37" s="308">
        <v>33</v>
      </c>
      <c r="J37" s="309">
        <v>11</v>
      </c>
      <c r="K37" s="308">
        <v>5</v>
      </c>
      <c r="L37" s="309">
        <v>0</v>
      </c>
      <c r="M37" s="308">
        <v>3</v>
      </c>
      <c r="N37" s="309">
        <v>1</v>
      </c>
      <c r="O37" s="308">
        <v>0</v>
      </c>
      <c r="P37" s="309">
        <v>0</v>
      </c>
      <c r="Q37" s="193">
        <v>1</v>
      </c>
      <c r="R37" s="194">
        <v>0</v>
      </c>
      <c r="S37" s="191">
        <f t="shared" si="0"/>
        <v>751</v>
      </c>
    </row>
    <row r="38" spans="1:19" ht="10" customHeight="1" x14ac:dyDescent="0.25">
      <c r="A38" s="37"/>
      <c r="B38" s="38">
        <v>39</v>
      </c>
      <c r="C38" s="38"/>
      <c r="D38" s="38"/>
      <c r="E38" s="310">
        <v>233</v>
      </c>
      <c r="F38" s="189">
        <v>90</v>
      </c>
      <c r="G38" s="310">
        <v>291</v>
      </c>
      <c r="H38" s="311">
        <v>172</v>
      </c>
      <c r="I38" s="310">
        <v>55</v>
      </c>
      <c r="J38" s="311">
        <v>14</v>
      </c>
      <c r="K38" s="310">
        <v>4</v>
      </c>
      <c r="L38" s="311">
        <v>2</v>
      </c>
      <c r="M38" s="310">
        <v>0</v>
      </c>
      <c r="N38" s="311">
        <v>1</v>
      </c>
      <c r="O38" s="310">
        <v>0</v>
      </c>
      <c r="P38" s="311">
        <v>0</v>
      </c>
      <c r="Q38" s="189">
        <v>6</v>
      </c>
      <c r="R38" s="190">
        <v>1</v>
      </c>
      <c r="S38" s="187">
        <f t="shared" si="0"/>
        <v>869</v>
      </c>
    </row>
    <row r="39" spans="1:19" ht="10" customHeight="1" x14ac:dyDescent="0.25">
      <c r="A39" s="40"/>
      <c r="B39" s="24">
        <v>40</v>
      </c>
      <c r="C39" s="24"/>
      <c r="D39" s="24"/>
      <c r="E39" s="308">
        <v>213</v>
      </c>
      <c r="F39" s="193">
        <v>1311</v>
      </c>
      <c r="G39" s="308">
        <v>292</v>
      </c>
      <c r="H39" s="309">
        <v>160</v>
      </c>
      <c r="I39" s="308">
        <v>34</v>
      </c>
      <c r="J39" s="309">
        <v>25</v>
      </c>
      <c r="K39" s="308">
        <v>3</v>
      </c>
      <c r="L39" s="309">
        <v>2</v>
      </c>
      <c r="M39" s="308">
        <v>4</v>
      </c>
      <c r="N39" s="309">
        <v>1</v>
      </c>
      <c r="O39" s="308">
        <v>1</v>
      </c>
      <c r="P39" s="309">
        <v>0</v>
      </c>
      <c r="Q39" s="193">
        <v>1</v>
      </c>
      <c r="R39" s="194">
        <v>0</v>
      </c>
      <c r="S39" s="191">
        <f t="shared" si="0"/>
        <v>2047</v>
      </c>
    </row>
    <row r="40" spans="1:19" ht="10" customHeight="1" x14ac:dyDescent="0.25">
      <c r="A40" s="37"/>
      <c r="B40" s="38">
        <v>41</v>
      </c>
      <c r="C40" s="38"/>
      <c r="D40" s="38"/>
      <c r="E40" s="310">
        <v>272</v>
      </c>
      <c r="F40" s="189">
        <v>94</v>
      </c>
      <c r="G40" s="310">
        <v>324</v>
      </c>
      <c r="H40" s="311">
        <v>527</v>
      </c>
      <c r="I40" s="310">
        <v>43</v>
      </c>
      <c r="J40" s="311">
        <v>28</v>
      </c>
      <c r="K40" s="310">
        <v>9</v>
      </c>
      <c r="L40" s="311">
        <v>1</v>
      </c>
      <c r="M40" s="310">
        <v>2</v>
      </c>
      <c r="N40" s="311">
        <v>0</v>
      </c>
      <c r="O40" s="310">
        <v>1</v>
      </c>
      <c r="P40" s="311">
        <v>0</v>
      </c>
      <c r="Q40" s="189">
        <v>3</v>
      </c>
      <c r="R40" s="190">
        <v>0</v>
      </c>
      <c r="S40" s="187">
        <f t="shared" si="0"/>
        <v>1304</v>
      </c>
    </row>
    <row r="41" spans="1:19" ht="10" customHeight="1" x14ac:dyDescent="0.25">
      <c r="A41" s="40"/>
      <c r="B41" s="24">
        <v>42</v>
      </c>
      <c r="C41" s="24"/>
      <c r="D41" s="24"/>
      <c r="E41" s="308">
        <v>771</v>
      </c>
      <c r="F41" s="193">
        <v>2149</v>
      </c>
      <c r="G41" s="308">
        <v>333</v>
      </c>
      <c r="H41" s="309">
        <v>165</v>
      </c>
      <c r="I41" s="308">
        <v>51</v>
      </c>
      <c r="J41" s="309">
        <v>16</v>
      </c>
      <c r="K41" s="308">
        <v>5</v>
      </c>
      <c r="L41" s="309">
        <v>4</v>
      </c>
      <c r="M41" s="308">
        <v>1</v>
      </c>
      <c r="N41" s="309">
        <v>0</v>
      </c>
      <c r="O41" s="308">
        <v>0</v>
      </c>
      <c r="P41" s="309">
        <v>0</v>
      </c>
      <c r="Q41" s="193">
        <v>2</v>
      </c>
      <c r="R41" s="194">
        <v>1</v>
      </c>
      <c r="S41" s="191">
        <f t="shared" si="0"/>
        <v>3498</v>
      </c>
    </row>
    <row r="42" spans="1:19" ht="10" customHeight="1" x14ac:dyDescent="0.25">
      <c r="A42" s="37"/>
      <c r="B42" s="38">
        <v>43</v>
      </c>
      <c r="C42" s="38"/>
      <c r="D42" s="38"/>
      <c r="E42" s="310">
        <v>896</v>
      </c>
      <c r="F42" s="189">
        <v>165</v>
      </c>
      <c r="G42" s="310">
        <v>583</v>
      </c>
      <c r="H42" s="311">
        <v>185</v>
      </c>
      <c r="I42" s="310">
        <v>36</v>
      </c>
      <c r="J42" s="311">
        <v>24</v>
      </c>
      <c r="K42" s="310">
        <v>10</v>
      </c>
      <c r="L42" s="311">
        <v>3</v>
      </c>
      <c r="M42" s="310">
        <v>2</v>
      </c>
      <c r="N42" s="311">
        <v>0</v>
      </c>
      <c r="O42" s="310">
        <v>0</v>
      </c>
      <c r="P42" s="311">
        <v>0</v>
      </c>
      <c r="Q42" s="189">
        <v>6</v>
      </c>
      <c r="R42" s="190">
        <v>0</v>
      </c>
      <c r="S42" s="187">
        <f t="shared" si="0"/>
        <v>1910</v>
      </c>
    </row>
    <row r="43" spans="1:19" ht="10" customHeight="1" x14ac:dyDescent="0.25">
      <c r="A43" s="40"/>
      <c r="B43" s="24">
        <v>44</v>
      </c>
      <c r="C43" s="24"/>
      <c r="D43" s="24"/>
      <c r="E43" s="308">
        <v>855</v>
      </c>
      <c r="F43" s="193">
        <v>141</v>
      </c>
      <c r="G43" s="308">
        <v>365</v>
      </c>
      <c r="H43" s="309">
        <v>188</v>
      </c>
      <c r="I43" s="308">
        <v>52</v>
      </c>
      <c r="J43" s="309">
        <v>30</v>
      </c>
      <c r="K43" s="308">
        <v>8</v>
      </c>
      <c r="L43" s="309">
        <v>1</v>
      </c>
      <c r="M43" s="308">
        <v>2</v>
      </c>
      <c r="N43" s="309">
        <v>0</v>
      </c>
      <c r="O43" s="308">
        <v>0</v>
      </c>
      <c r="P43" s="309">
        <v>0</v>
      </c>
      <c r="Q43" s="193">
        <v>1</v>
      </c>
      <c r="R43" s="194">
        <v>0</v>
      </c>
      <c r="S43" s="191">
        <f t="shared" si="0"/>
        <v>1643</v>
      </c>
    </row>
    <row r="44" spans="1:19" ht="10" customHeight="1" x14ac:dyDescent="0.25">
      <c r="A44" s="37"/>
      <c r="B44" s="38">
        <v>45</v>
      </c>
      <c r="C44" s="38"/>
      <c r="D44" s="38"/>
      <c r="E44" s="310">
        <v>295</v>
      </c>
      <c r="F44" s="189">
        <v>156</v>
      </c>
      <c r="G44" s="310">
        <v>364</v>
      </c>
      <c r="H44" s="311">
        <v>202</v>
      </c>
      <c r="I44" s="310">
        <v>55</v>
      </c>
      <c r="J44" s="311">
        <v>29</v>
      </c>
      <c r="K44" s="310">
        <v>8</v>
      </c>
      <c r="L44" s="311">
        <v>4</v>
      </c>
      <c r="M44" s="310">
        <v>5</v>
      </c>
      <c r="N44" s="311">
        <v>4</v>
      </c>
      <c r="O44" s="310">
        <v>1</v>
      </c>
      <c r="P44" s="311">
        <v>1</v>
      </c>
      <c r="Q44" s="189">
        <v>7</v>
      </c>
      <c r="R44" s="190">
        <v>0</v>
      </c>
      <c r="S44" s="187">
        <f t="shared" si="0"/>
        <v>1131</v>
      </c>
    </row>
    <row r="45" spans="1:19" ht="10" customHeight="1" x14ac:dyDescent="0.25">
      <c r="A45" s="40"/>
      <c r="B45" s="24">
        <v>46</v>
      </c>
      <c r="C45" s="24"/>
      <c r="D45" s="24"/>
      <c r="E45" s="308">
        <v>320</v>
      </c>
      <c r="F45" s="193">
        <v>144</v>
      </c>
      <c r="G45" s="308">
        <v>353</v>
      </c>
      <c r="H45" s="309">
        <v>206</v>
      </c>
      <c r="I45" s="308">
        <v>40</v>
      </c>
      <c r="J45" s="309">
        <v>37</v>
      </c>
      <c r="K45" s="308">
        <v>7</v>
      </c>
      <c r="L45" s="309">
        <v>4</v>
      </c>
      <c r="M45" s="308">
        <v>6</v>
      </c>
      <c r="N45" s="309">
        <v>1</v>
      </c>
      <c r="O45" s="308">
        <v>1</v>
      </c>
      <c r="P45" s="309">
        <v>1</v>
      </c>
      <c r="Q45" s="193">
        <v>6</v>
      </c>
      <c r="R45" s="194">
        <v>3</v>
      </c>
      <c r="S45" s="191">
        <f t="shared" si="0"/>
        <v>1129</v>
      </c>
    </row>
    <row r="46" spans="1:19" ht="10" customHeight="1" x14ac:dyDescent="0.25">
      <c r="A46" s="37"/>
      <c r="B46" s="38">
        <v>47</v>
      </c>
      <c r="C46" s="38"/>
      <c r="D46" s="38"/>
      <c r="E46" s="310">
        <v>998</v>
      </c>
      <c r="F46" s="189">
        <v>159</v>
      </c>
      <c r="G46" s="310">
        <v>548</v>
      </c>
      <c r="H46" s="311">
        <v>250</v>
      </c>
      <c r="I46" s="310">
        <v>56</v>
      </c>
      <c r="J46" s="311">
        <v>39</v>
      </c>
      <c r="K46" s="310">
        <v>11</v>
      </c>
      <c r="L46" s="311">
        <v>6</v>
      </c>
      <c r="M46" s="310">
        <v>3</v>
      </c>
      <c r="N46" s="311">
        <v>1</v>
      </c>
      <c r="O46" s="310">
        <v>2</v>
      </c>
      <c r="P46" s="311">
        <v>0</v>
      </c>
      <c r="Q46" s="189">
        <v>2</v>
      </c>
      <c r="R46" s="190">
        <v>1</v>
      </c>
      <c r="S46" s="187">
        <f t="shared" si="0"/>
        <v>2076</v>
      </c>
    </row>
    <row r="47" spans="1:19" ht="10" customHeight="1" x14ac:dyDescent="0.25">
      <c r="A47" s="40"/>
      <c r="B47" s="24">
        <v>48</v>
      </c>
      <c r="C47" s="24"/>
      <c r="D47" s="24"/>
      <c r="E47" s="308">
        <v>354</v>
      </c>
      <c r="F47" s="193">
        <v>165</v>
      </c>
      <c r="G47" s="308">
        <v>419</v>
      </c>
      <c r="H47" s="309">
        <v>215</v>
      </c>
      <c r="I47" s="308">
        <v>62</v>
      </c>
      <c r="J47" s="309">
        <v>24</v>
      </c>
      <c r="K47" s="308">
        <v>5</v>
      </c>
      <c r="L47" s="309">
        <v>6</v>
      </c>
      <c r="M47" s="308">
        <v>2</v>
      </c>
      <c r="N47" s="309">
        <v>3</v>
      </c>
      <c r="O47" s="308">
        <v>0</v>
      </c>
      <c r="P47" s="309">
        <v>0</v>
      </c>
      <c r="Q47" s="193">
        <v>3</v>
      </c>
      <c r="R47" s="194">
        <v>2</v>
      </c>
      <c r="S47" s="191">
        <f t="shared" si="0"/>
        <v>1260</v>
      </c>
    </row>
    <row r="48" spans="1:19" ht="10" customHeight="1" x14ac:dyDescent="0.25">
      <c r="A48" s="37"/>
      <c r="B48" s="38">
        <v>49</v>
      </c>
      <c r="C48" s="38"/>
      <c r="D48" s="38"/>
      <c r="E48" s="310">
        <v>338</v>
      </c>
      <c r="F48" s="189">
        <v>165</v>
      </c>
      <c r="G48" s="310">
        <v>474</v>
      </c>
      <c r="H48" s="311">
        <v>236</v>
      </c>
      <c r="I48" s="310">
        <v>71</v>
      </c>
      <c r="J48" s="311">
        <v>32</v>
      </c>
      <c r="K48" s="310">
        <v>5</v>
      </c>
      <c r="L48" s="311">
        <v>6</v>
      </c>
      <c r="M48" s="310">
        <v>4</v>
      </c>
      <c r="N48" s="311">
        <v>3</v>
      </c>
      <c r="O48" s="310">
        <v>1</v>
      </c>
      <c r="P48" s="311">
        <v>0</v>
      </c>
      <c r="Q48" s="189">
        <v>3</v>
      </c>
      <c r="R48" s="190">
        <v>1</v>
      </c>
      <c r="S48" s="187">
        <f t="shared" si="0"/>
        <v>1339</v>
      </c>
    </row>
    <row r="49" spans="1:19" ht="10" customHeight="1" x14ac:dyDescent="0.25">
      <c r="A49" s="40"/>
      <c r="B49" s="24">
        <v>50</v>
      </c>
      <c r="C49" s="24"/>
      <c r="D49" s="24"/>
      <c r="E49" s="308">
        <v>410</v>
      </c>
      <c r="F49" s="193">
        <v>204</v>
      </c>
      <c r="G49" s="308">
        <v>467</v>
      </c>
      <c r="H49" s="309">
        <v>270</v>
      </c>
      <c r="I49" s="308">
        <v>64</v>
      </c>
      <c r="J49" s="309">
        <v>26</v>
      </c>
      <c r="K49" s="308">
        <v>10</v>
      </c>
      <c r="L49" s="309">
        <v>4</v>
      </c>
      <c r="M49" s="308">
        <v>8</v>
      </c>
      <c r="N49" s="309">
        <v>3</v>
      </c>
      <c r="O49" s="308">
        <v>1</v>
      </c>
      <c r="P49" s="309">
        <v>1</v>
      </c>
      <c r="Q49" s="193">
        <v>3</v>
      </c>
      <c r="R49" s="194">
        <v>1</v>
      </c>
      <c r="S49" s="191">
        <f t="shared" si="0"/>
        <v>1472</v>
      </c>
    </row>
    <row r="50" spans="1:19" ht="10" customHeight="1" x14ac:dyDescent="0.25">
      <c r="A50" s="37"/>
      <c r="B50" s="38">
        <v>51</v>
      </c>
      <c r="C50" s="38"/>
      <c r="D50" s="38"/>
      <c r="E50" s="310">
        <v>395</v>
      </c>
      <c r="F50" s="189">
        <v>191</v>
      </c>
      <c r="G50" s="310">
        <v>578</v>
      </c>
      <c r="H50" s="311">
        <v>229</v>
      </c>
      <c r="I50" s="310">
        <v>58</v>
      </c>
      <c r="J50" s="311">
        <v>32</v>
      </c>
      <c r="K50" s="310">
        <v>10</v>
      </c>
      <c r="L50" s="311">
        <v>4</v>
      </c>
      <c r="M50" s="310">
        <v>4</v>
      </c>
      <c r="N50" s="311">
        <v>1</v>
      </c>
      <c r="O50" s="310">
        <v>2</v>
      </c>
      <c r="P50" s="311">
        <v>0</v>
      </c>
      <c r="Q50" s="189">
        <v>4</v>
      </c>
      <c r="R50" s="190">
        <v>0</v>
      </c>
      <c r="S50" s="187">
        <f t="shared" si="0"/>
        <v>1508</v>
      </c>
    </row>
    <row r="51" spans="1:19" ht="10" customHeight="1" x14ac:dyDescent="0.25">
      <c r="A51" s="40"/>
      <c r="B51" s="24">
        <v>52</v>
      </c>
      <c r="C51" s="24"/>
      <c r="D51" s="24"/>
      <c r="E51" s="308">
        <v>401</v>
      </c>
      <c r="F51" s="193">
        <v>175</v>
      </c>
      <c r="G51" s="308">
        <v>565</v>
      </c>
      <c r="H51" s="309">
        <v>248</v>
      </c>
      <c r="I51" s="308">
        <v>58</v>
      </c>
      <c r="J51" s="309">
        <v>30</v>
      </c>
      <c r="K51" s="308">
        <v>16</v>
      </c>
      <c r="L51" s="309">
        <v>5</v>
      </c>
      <c r="M51" s="308">
        <v>9</v>
      </c>
      <c r="N51" s="309">
        <v>1</v>
      </c>
      <c r="O51" s="308">
        <v>1</v>
      </c>
      <c r="P51" s="309">
        <v>1</v>
      </c>
      <c r="Q51" s="193">
        <v>3</v>
      </c>
      <c r="R51" s="194">
        <v>5</v>
      </c>
      <c r="S51" s="191">
        <f t="shared" si="0"/>
        <v>1518</v>
      </c>
    </row>
    <row r="52" spans="1:19" ht="10" customHeight="1" x14ac:dyDescent="0.25">
      <c r="A52" s="37"/>
      <c r="B52" s="38">
        <v>53</v>
      </c>
      <c r="C52" s="38"/>
      <c r="D52" s="38"/>
      <c r="E52" s="310">
        <v>443</v>
      </c>
      <c r="F52" s="189">
        <v>200</v>
      </c>
      <c r="G52" s="310">
        <v>655</v>
      </c>
      <c r="H52" s="311">
        <v>305</v>
      </c>
      <c r="I52" s="310">
        <v>2746</v>
      </c>
      <c r="J52" s="311">
        <v>34</v>
      </c>
      <c r="K52" s="310">
        <v>17</v>
      </c>
      <c r="L52" s="311">
        <v>5</v>
      </c>
      <c r="M52" s="310">
        <v>3</v>
      </c>
      <c r="N52" s="311">
        <v>1</v>
      </c>
      <c r="O52" s="310">
        <v>0</v>
      </c>
      <c r="P52" s="311">
        <v>0</v>
      </c>
      <c r="Q52" s="189">
        <v>4</v>
      </c>
      <c r="R52" s="190">
        <v>3</v>
      </c>
      <c r="S52" s="187">
        <f t="shared" si="0"/>
        <v>4416</v>
      </c>
    </row>
    <row r="53" spans="1:19" ht="10" customHeight="1" x14ac:dyDescent="0.25">
      <c r="A53" s="40"/>
      <c r="B53" s="24">
        <v>54</v>
      </c>
      <c r="C53" s="24"/>
      <c r="D53" s="24"/>
      <c r="E53" s="308">
        <v>493</v>
      </c>
      <c r="F53" s="193">
        <v>237</v>
      </c>
      <c r="G53" s="308">
        <v>739</v>
      </c>
      <c r="H53" s="309">
        <v>336</v>
      </c>
      <c r="I53" s="308">
        <v>94</v>
      </c>
      <c r="J53" s="309">
        <v>45</v>
      </c>
      <c r="K53" s="308">
        <v>10</v>
      </c>
      <c r="L53" s="309">
        <v>5</v>
      </c>
      <c r="M53" s="308">
        <v>4</v>
      </c>
      <c r="N53" s="309">
        <v>4</v>
      </c>
      <c r="O53" s="308">
        <v>3</v>
      </c>
      <c r="P53" s="309">
        <v>0</v>
      </c>
      <c r="Q53" s="193">
        <v>1</v>
      </c>
      <c r="R53" s="194">
        <v>5</v>
      </c>
      <c r="S53" s="191">
        <f t="shared" si="0"/>
        <v>1976</v>
      </c>
    </row>
    <row r="54" spans="1:19" ht="10" customHeight="1" x14ac:dyDescent="0.25">
      <c r="A54" s="37"/>
      <c r="B54" s="38">
        <v>55</v>
      </c>
      <c r="C54" s="38"/>
      <c r="D54" s="38"/>
      <c r="E54" s="310">
        <v>543</v>
      </c>
      <c r="F54" s="189">
        <v>243</v>
      </c>
      <c r="G54" s="310">
        <v>868</v>
      </c>
      <c r="H54" s="311">
        <v>290</v>
      </c>
      <c r="I54" s="310">
        <v>76</v>
      </c>
      <c r="J54" s="311">
        <v>44</v>
      </c>
      <c r="K54" s="310">
        <v>9</v>
      </c>
      <c r="L54" s="311">
        <v>3</v>
      </c>
      <c r="M54" s="310">
        <v>5</v>
      </c>
      <c r="N54" s="311">
        <v>2</v>
      </c>
      <c r="O54" s="310">
        <v>1</v>
      </c>
      <c r="P54" s="311">
        <v>0</v>
      </c>
      <c r="Q54" s="189">
        <v>4</v>
      </c>
      <c r="R54" s="190">
        <v>2</v>
      </c>
      <c r="S54" s="187">
        <f t="shared" si="0"/>
        <v>2090</v>
      </c>
    </row>
    <row r="55" spans="1:19" ht="10" customHeight="1" x14ac:dyDescent="0.25">
      <c r="A55" s="40"/>
      <c r="B55" s="24">
        <v>56</v>
      </c>
      <c r="C55" s="24"/>
      <c r="D55" s="24"/>
      <c r="E55" s="308">
        <v>476</v>
      </c>
      <c r="F55" s="193">
        <v>274</v>
      </c>
      <c r="G55" s="308">
        <v>903</v>
      </c>
      <c r="H55" s="309">
        <v>350</v>
      </c>
      <c r="I55" s="308">
        <v>97</v>
      </c>
      <c r="J55" s="309">
        <v>42</v>
      </c>
      <c r="K55" s="308">
        <v>20</v>
      </c>
      <c r="L55" s="309">
        <v>7</v>
      </c>
      <c r="M55" s="308">
        <v>4</v>
      </c>
      <c r="N55" s="309">
        <v>3</v>
      </c>
      <c r="O55" s="308">
        <v>0</v>
      </c>
      <c r="P55" s="309">
        <v>2</v>
      </c>
      <c r="Q55" s="193">
        <v>5</v>
      </c>
      <c r="R55" s="194">
        <v>6</v>
      </c>
      <c r="S55" s="191">
        <f t="shared" si="0"/>
        <v>2189</v>
      </c>
    </row>
    <row r="56" spans="1:19" ht="10" customHeight="1" x14ac:dyDescent="0.25">
      <c r="A56" s="37"/>
      <c r="B56" s="38">
        <v>57</v>
      </c>
      <c r="C56" s="38"/>
      <c r="D56" s="38"/>
      <c r="E56" s="310">
        <v>667</v>
      </c>
      <c r="F56" s="189">
        <v>259</v>
      </c>
      <c r="G56" s="310">
        <v>905</v>
      </c>
      <c r="H56" s="311">
        <v>379</v>
      </c>
      <c r="I56" s="310">
        <v>94</v>
      </c>
      <c r="J56" s="311">
        <v>46</v>
      </c>
      <c r="K56" s="310">
        <v>15</v>
      </c>
      <c r="L56" s="311">
        <v>9</v>
      </c>
      <c r="M56" s="310">
        <v>7</v>
      </c>
      <c r="N56" s="311">
        <v>0</v>
      </c>
      <c r="O56" s="310">
        <v>2</v>
      </c>
      <c r="P56" s="311">
        <v>1</v>
      </c>
      <c r="Q56" s="189">
        <v>6</v>
      </c>
      <c r="R56" s="190">
        <v>2</v>
      </c>
      <c r="S56" s="187">
        <f t="shared" si="0"/>
        <v>2392</v>
      </c>
    </row>
    <row r="57" spans="1:19" ht="10" customHeight="1" x14ac:dyDescent="0.25">
      <c r="A57" s="40"/>
      <c r="B57" s="24">
        <v>58</v>
      </c>
      <c r="C57" s="24"/>
      <c r="D57" s="24"/>
      <c r="E57" s="308">
        <v>499</v>
      </c>
      <c r="F57" s="193">
        <v>6615</v>
      </c>
      <c r="G57" s="308">
        <v>798</v>
      </c>
      <c r="H57" s="309">
        <v>1016</v>
      </c>
      <c r="I57" s="308">
        <v>92</v>
      </c>
      <c r="J57" s="309">
        <v>61</v>
      </c>
      <c r="K57" s="308">
        <v>21</v>
      </c>
      <c r="L57" s="309">
        <v>10</v>
      </c>
      <c r="M57" s="308">
        <v>2</v>
      </c>
      <c r="N57" s="309">
        <v>2</v>
      </c>
      <c r="O57" s="308">
        <v>3</v>
      </c>
      <c r="P57" s="309">
        <v>1</v>
      </c>
      <c r="Q57" s="193">
        <v>3</v>
      </c>
      <c r="R57" s="194">
        <v>4</v>
      </c>
      <c r="S57" s="191">
        <f t="shared" si="0"/>
        <v>9127</v>
      </c>
    </row>
    <row r="58" spans="1:19" ht="10" customHeight="1" x14ac:dyDescent="0.25">
      <c r="A58" s="37"/>
      <c r="B58" s="38">
        <v>59</v>
      </c>
      <c r="C58" s="38"/>
      <c r="D58" s="38"/>
      <c r="E58" s="310">
        <v>613</v>
      </c>
      <c r="F58" s="189">
        <v>277</v>
      </c>
      <c r="G58" s="310">
        <v>912</v>
      </c>
      <c r="H58" s="311">
        <v>318</v>
      </c>
      <c r="I58" s="310">
        <v>72</v>
      </c>
      <c r="J58" s="311">
        <v>57</v>
      </c>
      <c r="K58" s="310">
        <v>15</v>
      </c>
      <c r="L58" s="311">
        <v>6</v>
      </c>
      <c r="M58" s="310">
        <v>3</v>
      </c>
      <c r="N58" s="311">
        <v>2</v>
      </c>
      <c r="O58" s="310">
        <v>3</v>
      </c>
      <c r="P58" s="311">
        <v>1</v>
      </c>
      <c r="Q58" s="189">
        <v>6</v>
      </c>
      <c r="R58" s="190">
        <v>2</v>
      </c>
      <c r="S58" s="187">
        <f t="shared" si="0"/>
        <v>2287</v>
      </c>
    </row>
    <row r="59" spans="1:19" ht="10" customHeight="1" x14ac:dyDescent="0.25">
      <c r="A59" s="40"/>
      <c r="B59" s="24">
        <v>60</v>
      </c>
      <c r="C59" s="24"/>
      <c r="D59" s="24"/>
      <c r="E59" s="308">
        <v>600</v>
      </c>
      <c r="F59" s="193">
        <v>281</v>
      </c>
      <c r="G59" s="308">
        <v>873</v>
      </c>
      <c r="H59" s="309">
        <v>389</v>
      </c>
      <c r="I59" s="308">
        <v>87</v>
      </c>
      <c r="J59" s="309">
        <v>49</v>
      </c>
      <c r="K59" s="308">
        <v>23</v>
      </c>
      <c r="L59" s="309">
        <v>10</v>
      </c>
      <c r="M59" s="308">
        <v>14</v>
      </c>
      <c r="N59" s="309">
        <v>3</v>
      </c>
      <c r="O59" s="308">
        <v>3</v>
      </c>
      <c r="P59" s="309">
        <v>0</v>
      </c>
      <c r="Q59" s="193">
        <v>3</v>
      </c>
      <c r="R59" s="194">
        <v>2</v>
      </c>
      <c r="S59" s="191">
        <f t="shared" si="0"/>
        <v>2337</v>
      </c>
    </row>
    <row r="60" spans="1:19" ht="10" customHeight="1" x14ac:dyDescent="0.25">
      <c r="A60" s="37"/>
      <c r="B60" s="38">
        <v>61</v>
      </c>
      <c r="C60" s="38"/>
      <c r="D60" s="38"/>
      <c r="E60" s="310">
        <v>600</v>
      </c>
      <c r="F60" s="189">
        <v>247</v>
      </c>
      <c r="G60" s="310">
        <v>927</v>
      </c>
      <c r="H60" s="311">
        <v>360</v>
      </c>
      <c r="I60" s="310">
        <v>95</v>
      </c>
      <c r="J60" s="311">
        <v>51</v>
      </c>
      <c r="K60" s="310">
        <v>21</v>
      </c>
      <c r="L60" s="311">
        <v>5</v>
      </c>
      <c r="M60" s="310">
        <v>4</v>
      </c>
      <c r="N60" s="311">
        <v>3</v>
      </c>
      <c r="O60" s="310">
        <v>0</v>
      </c>
      <c r="P60" s="311">
        <v>2</v>
      </c>
      <c r="Q60" s="189">
        <v>10</v>
      </c>
      <c r="R60" s="190">
        <v>1</v>
      </c>
      <c r="S60" s="187">
        <f t="shared" si="0"/>
        <v>2326</v>
      </c>
    </row>
    <row r="61" spans="1:19" ht="10" customHeight="1" x14ac:dyDescent="0.25">
      <c r="A61" s="40"/>
      <c r="B61" s="24">
        <v>62</v>
      </c>
      <c r="C61" s="24"/>
      <c r="D61" s="24"/>
      <c r="E61" s="308">
        <v>600</v>
      </c>
      <c r="F61" s="193">
        <v>289</v>
      </c>
      <c r="G61" s="308">
        <v>943</v>
      </c>
      <c r="H61" s="309">
        <v>412</v>
      </c>
      <c r="I61" s="308">
        <v>110</v>
      </c>
      <c r="J61" s="309">
        <v>65</v>
      </c>
      <c r="K61" s="308">
        <v>16</v>
      </c>
      <c r="L61" s="309">
        <v>11</v>
      </c>
      <c r="M61" s="308">
        <v>6</v>
      </c>
      <c r="N61" s="309">
        <v>4</v>
      </c>
      <c r="O61" s="308">
        <v>0</v>
      </c>
      <c r="P61" s="309">
        <v>0</v>
      </c>
      <c r="Q61" s="193">
        <v>3</v>
      </c>
      <c r="R61" s="194">
        <v>1</v>
      </c>
      <c r="S61" s="191">
        <f t="shared" si="0"/>
        <v>2460</v>
      </c>
    </row>
    <row r="62" spans="1:19" ht="10" customHeight="1" x14ac:dyDescent="0.25">
      <c r="A62" s="37"/>
      <c r="B62" s="38">
        <v>63</v>
      </c>
      <c r="C62" s="38"/>
      <c r="D62" s="38"/>
      <c r="E62" s="310">
        <v>565</v>
      </c>
      <c r="F62" s="189">
        <v>299</v>
      </c>
      <c r="G62" s="310">
        <v>849</v>
      </c>
      <c r="H62" s="311">
        <v>389</v>
      </c>
      <c r="I62" s="310">
        <v>79</v>
      </c>
      <c r="J62" s="311">
        <v>54</v>
      </c>
      <c r="K62" s="310">
        <v>26</v>
      </c>
      <c r="L62" s="311">
        <v>7</v>
      </c>
      <c r="M62" s="310">
        <v>11</v>
      </c>
      <c r="N62" s="311">
        <v>6</v>
      </c>
      <c r="O62" s="310">
        <v>0</v>
      </c>
      <c r="P62" s="311">
        <v>3</v>
      </c>
      <c r="Q62" s="189">
        <v>16</v>
      </c>
      <c r="R62" s="190">
        <v>6</v>
      </c>
      <c r="S62" s="187">
        <f t="shared" si="0"/>
        <v>2310</v>
      </c>
    </row>
    <row r="63" spans="1:19" ht="10" customHeight="1" x14ac:dyDescent="0.25">
      <c r="A63" s="40"/>
      <c r="B63" s="24">
        <v>64</v>
      </c>
      <c r="C63" s="24"/>
      <c r="D63" s="24"/>
      <c r="E63" s="308">
        <v>638</v>
      </c>
      <c r="F63" s="193">
        <v>260</v>
      </c>
      <c r="G63" s="308">
        <v>937</v>
      </c>
      <c r="H63" s="309">
        <v>360</v>
      </c>
      <c r="I63" s="308">
        <v>104</v>
      </c>
      <c r="J63" s="309">
        <v>47</v>
      </c>
      <c r="K63" s="308">
        <v>25</v>
      </c>
      <c r="L63" s="309">
        <v>12</v>
      </c>
      <c r="M63" s="308">
        <v>5</v>
      </c>
      <c r="N63" s="309">
        <v>3</v>
      </c>
      <c r="O63" s="308">
        <v>0</v>
      </c>
      <c r="P63" s="309">
        <v>0</v>
      </c>
      <c r="Q63" s="193">
        <v>8</v>
      </c>
      <c r="R63" s="194">
        <v>5</v>
      </c>
      <c r="S63" s="191">
        <f t="shared" si="0"/>
        <v>2404</v>
      </c>
    </row>
    <row r="64" spans="1:19" ht="10" customHeight="1" x14ac:dyDescent="0.25">
      <c r="A64" s="37"/>
      <c r="B64" s="38">
        <v>65</v>
      </c>
      <c r="C64" s="38"/>
      <c r="D64" s="38"/>
      <c r="E64" s="310">
        <v>622</v>
      </c>
      <c r="F64" s="189">
        <v>278</v>
      </c>
      <c r="G64" s="310">
        <v>983</v>
      </c>
      <c r="H64" s="311">
        <v>372</v>
      </c>
      <c r="I64" s="310">
        <v>109</v>
      </c>
      <c r="J64" s="311">
        <v>43</v>
      </c>
      <c r="K64" s="310">
        <v>19</v>
      </c>
      <c r="L64" s="311">
        <v>5</v>
      </c>
      <c r="M64" s="310">
        <v>12</v>
      </c>
      <c r="N64" s="311">
        <v>4</v>
      </c>
      <c r="O64" s="310">
        <v>0</v>
      </c>
      <c r="P64" s="311">
        <v>1</v>
      </c>
      <c r="Q64" s="189">
        <v>9</v>
      </c>
      <c r="R64" s="190">
        <v>5</v>
      </c>
      <c r="S64" s="187">
        <f t="shared" si="0"/>
        <v>2462</v>
      </c>
    </row>
    <row r="65" spans="1:19" ht="10" customHeight="1" x14ac:dyDescent="0.25">
      <c r="A65" s="40"/>
      <c r="B65" s="24">
        <v>66</v>
      </c>
      <c r="C65" s="24"/>
      <c r="D65" s="24"/>
      <c r="E65" s="308">
        <v>581</v>
      </c>
      <c r="F65" s="193">
        <v>288</v>
      </c>
      <c r="G65" s="308">
        <v>926</v>
      </c>
      <c r="H65" s="309">
        <v>315</v>
      </c>
      <c r="I65" s="308">
        <v>92</v>
      </c>
      <c r="J65" s="309">
        <v>32</v>
      </c>
      <c r="K65" s="308">
        <v>17</v>
      </c>
      <c r="L65" s="309">
        <v>9</v>
      </c>
      <c r="M65" s="308">
        <v>9</v>
      </c>
      <c r="N65" s="309">
        <v>0</v>
      </c>
      <c r="O65" s="308">
        <v>3</v>
      </c>
      <c r="P65" s="309">
        <v>0</v>
      </c>
      <c r="Q65" s="193">
        <v>9</v>
      </c>
      <c r="R65" s="194">
        <v>2</v>
      </c>
      <c r="S65" s="191">
        <f t="shared" si="0"/>
        <v>2283</v>
      </c>
    </row>
    <row r="66" spans="1:19" ht="10" customHeight="1" thickBot="1" x14ac:dyDescent="0.3">
      <c r="A66" s="41"/>
      <c r="B66" s="42">
        <v>67</v>
      </c>
      <c r="C66" s="42"/>
      <c r="D66" s="42"/>
      <c r="E66" s="314">
        <v>556</v>
      </c>
      <c r="F66" s="233">
        <v>316</v>
      </c>
      <c r="G66" s="314">
        <v>1709</v>
      </c>
      <c r="H66" s="338">
        <v>389</v>
      </c>
      <c r="I66" s="314">
        <v>111</v>
      </c>
      <c r="J66" s="338">
        <v>54</v>
      </c>
      <c r="K66" s="314">
        <v>19</v>
      </c>
      <c r="L66" s="338">
        <v>14</v>
      </c>
      <c r="M66" s="314">
        <v>9</v>
      </c>
      <c r="N66" s="338">
        <v>2</v>
      </c>
      <c r="O66" s="314">
        <v>3</v>
      </c>
      <c r="P66" s="338">
        <v>0</v>
      </c>
      <c r="Q66" s="233">
        <v>4</v>
      </c>
      <c r="R66" s="232">
        <v>3</v>
      </c>
      <c r="S66" s="235">
        <f t="shared" si="0"/>
        <v>3189</v>
      </c>
    </row>
    <row r="67" spans="1:19" ht="10" customHeight="1" x14ac:dyDescent="0.25">
      <c r="A67" s="40"/>
      <c r="B67" s="24">
        <v>68</v>
      </c>
      <c r="C67" s="24"/>
      <c r="D67" s="24"/>
      <c r="E67" s="308">
        <v>612</v>
      </c>
      <c r="F67" s="193">
        <v>237</v>
      </c>
      <c r="G67" s="308">
        <v>932</v>
      </c>
      <c r="H67" s="309">
        <v>287</v>
      </c>
      <c r="I67" s="308">
        <v>84</v>
      </c>
      <c r="J67" s="309">
        <v>31</v>
      </c>
      <c r="K67" s="308">
        <v>16</v>
      </c>
      <c r="L67" s="309">
        <v>11</v>
      </c>
      <c r="M67" s="308">
        <v>8</v>
      </c>
      <c r="N67" s="309">
        <v>1</v>
      </c>
      <c r="O67" s="308">
        <v>4</v>
      </c>
      <c r="P67" s="309">
        <v>1</v>
      </c>
      <c r="Q67" s="193">
        <v>5</v>
      </c>
      <c r="R67" s="194">
        <v>2</v>
      </c>
      <c r="S67" s="191">
        <f t="shared" si="0"/>
        <v>2231</v>
      </c>
    </row>
    <row r="68" spans="1:19" ht="10" customHeight="1" x14ac:dyDescent="0.25">
      <c r="A68" s="37"/>
      <c r="B68" s="38">
        <v>69</v>
      </c>
      <c r="C68" s="38"/>
      <c r="D68" s="38"/>
      <c r="E68" s="310">
        <v>532</v>
      </c>
      <c r="F68" s="189">
        <v>269</v>
      </c>
      <c r="G68" s="310">
        <v>875</v>
      </c>
      <c r="H68" s="311">
        <v>315</v>
      </c>
      <c r="I68" s="310">
        <v>82</v>
      </c>
      <c r="J68" s="311">
        <v>32</v>
      </c>
      <c r="K68" s="310">
        <v>32</v>
      </c>
      <c r="L68" s="311">
        <v>16</v>
      </c>
      <c r="M68" s="310">
        <v>4</v>
      </c>
      <c r="N68" s="311">
        <v>3</v>
      </c>
      <c r="O68" s="310">
        <v>2</v>
      </c>
      <c r="P68" s="311">
        <v>1</v>
      </c>
      <c r="Q68" s="189">
        <v>5</v>
      </c>
      <c r="R68" s="190">
        <v>4</v>
      </c>
      <c r="S68" s="187">
        <f t="shared" si="0"/>
        <v>2172</v>
      </c>
    </row>
    <row r="69" spans="1:19" ht="10" customHeight="1" x14ac:dyDescent="0.25">
      <c r="A69" s="40"/>
      <c r="B69" s="24">
        <v>70</v>
      </c>
      <c r="C69" s="24"/>
      <c r="D69" s="24"/>
      <c r="E69" s="308">
        <v>507</v>
      </c>
      <c r="F69" s="193">
        <v>250</v>
      </c>
      <c r="G69" s="308">
        <v>829</v>
      </c>
      <c r="H69" s="309">
        <v>289</v>
      </c>
      <c r="I69" s="308">
        <v>76</v>
      </c>
      <c r="J69" s="309">
        <v>43</v>
      </c>
      <c r="K69" s="308">
        <v>20</v>
      </c>
      <c r="L69" s="309">
        <v>10</v>
      </c>
      <c r="M69" s="308">
        <v>4</v>
      </c>
      <c r="N69" s="309">
        <v>1</v>
      </c>
      <c r="O69" s="308">
        <v>1</v>
      </c>
      <c r="P69" s="309">
        <v>4</v>
      </c>
      <c r="Q69" s="193">
        <v>10</v>
      </c>
      <c r="R69" s="194">
        <v>8</v>
      </c>
      <c r="S69" s="191">
        <f t="shared" si="0"/>
        <v>2052</v>
      </c>
    </row>
    <row r="70" spans="1:19" ht="10" customHeight="1" x14ac:dyDescent="0.25">
      <c r="A70" s="37"/>
      <c r="B70" s="38">
        <v>71</v>
      </c>
      <c r="C70" s="38"/>
      <c r="D70" s="38"/>
      <c r="E70" s="310">
        <v>481</v>
      </c>
      <c r="F70" s="189">
        <v>261</v>
      </c>
      <c r="G70" s="310">
        <v>841</v>
      </c>
      <c r="H70" s="311">
        <v>277</v>
      </c>
      <c r="I70" s="310">
        <v>87</v>
      </c>
      <c r="J70" s="311">
        <v>35</v>
      </c>
      <c r="K70" s="310">
        <v>26</v>
      </c>
      <c r="L70" s="311">
        <v>8</v>
      </c>
      <c r="M70" s="310">
        <v>4</v>
      </c>
      <c r="N70" s="311">
        <v>2</v>
      </c>
      <c r="O70" s="310">
        <v>0</v>
      </c>
      <c r="P70" s="311">
        <v>1</v>
      </c>
      <c r="Q70" s="189">
        <v>7</v>
      </c>
      <c r="R70" s="190">
        <v>2</v>
      </c>
      <c r="S70" s="187">
        <f t="shared" si="0"/>
        <v>2032</v>
      </c>
    </row>
    <row r="71" spans="1:19" ht="10" customHeight="1" x14ac:dyDescent="0.25">
      <c r="A71" s="40"/>
      <c r="B71" s="24">
        <v>72</v>
      </c>
      <c r="C71" s="24"/>
      <c r="D71" s="24"/>
      <c r="E71" s="308">
        <v>503</v>
      </c>
      <c r="F71" s="193">
        <v>197</v>
      </c>
      <c r="G71" s="308">
        <v>797</v>
      </c>
      <c r="H71" s="309">
        <v>275</v>
      </c>
      <c r="I71" s="308">
        <v>68</v>
      </c>
      <c r="J71" s="309">
        <v>29</v>
      </c>
      <c r="K71" s="308">
        <v>20</v>
      </c>
      <c r="L71" s="309">
        <v>13</v>
      </c>
      <c r="M71" s="308">
        <v>5</v>
      </c>
      <c r="N71" s="309">
        <v>0</v>
      </c>
      <c r="O71" s="308">
        <v>2</v>
      </c>
      <c r="P71" s="309">
        <v>0</v>
      </c>
      <c r="Q71" s="193">
        <v>8</v>
      </c>
      <c r="R71" s="194">
        <v>3</v>
      </c>
      <c r="S71" s="191">
        <f t="shared" si="0"/>
        <v>1920</v>
      </c>
    </row>
    <row r="72" spans="1:19" ht="10" customHeight="1" x14ac:dyDescent="0.25">
      <c r="A72" s="37"/>
      <c r="B72" s="38">
        <v>73</v>
      </c>
      <c r="C72" s="38"/>
      <c r="D72" s="38"/>
      <c r="E72" s="310">
        <v>446</v>
      </c>
      <c r="F72" s="189">
        <v>199</v>
      </c>
      <c r="G72" s="310">
        <v>675</v>
      </c>
      <c r="H72" s="311">
        <v>271</v>
      </c>
      <c r="I72" s="310">
        <v>62</v>
      </c>
      <c r="J72" s="311">
        <v>19</v>
      </c>
      <c r="K72" s="310">
        <v>28</v>
      </c>
      <c r="L72" s="311">
        <v>2</v>
      </c>
      <c r="M72" s="310">
        <v>4</v>
      </c>
      <c r="N72" s="311">
        <v>2</v>
      </c>
      <c r="O72" s="310">
        <v>2</v>
      </c>
      <c r="P72" s="311">
        <v>0</v>
      </c>
      <c r="Q72" s="189">
        <v>6</v>
      </c>
      <c r="R72" s="190">
        <v>3</v>
      </c>
      <c r="S72" s="187">
        <f t="shared" si="0"/>
        <v>1719</v>
      </c>
    </row>
    <row r="73" spans="1:19" ht="10" customHeight="1" x14ac:dyDescent="0.25">
      <c r="A73" s="40"/>
      <c r="B73" s="24">
        <v>74</v>
      </c>
      <c r="C73" s="24"/>
      <c r="D73" s="24"/>
      <c r="E73" s="308">
        <v>382</v>
      </c>
      <c r="F73" s="193">
        <v>158</v>
      </c>
      <c r="G73" s="308">
        <v>624</v>
      </c>
      <c r="H73" s="309">
        <v>212</v>
      </c>
      <c r="I73" s="308">
        <v>33</v>
      </c>
      <c r="J73" s="309">
        <v>20</v>
      </c>
      <c r="K73" s="308">
        <v>13</v>
      </c>
      <c r="L73" s="309">
        <v>7</v>
      </c>
      <c r="M73" s="308">
        <v>5</v>
      </c>
      <c r="N73" s="309">
        <v>2</v>
      </c>
      <c r="O73" s="308">
        <v>1</v>
      </c>
      <c r="P73" s="309">
        <v>2</v>
      </c>
      <c r="Q73" s="193">
        <v>8</v>
      </c>
      <c r="R73" s="194">
        <v>1</v>
      </c>
      <c r="S73" s="191">
        <f t="shared" si="0"/>
        <v>1468</v>
      </c>
    </row>
    <row r="74" spans="1:19" ht="10" customHeight="1" x14ac:dyDescent="0.25">
      <c r="A74" s="37"/>
      <c r="B74" s="38">
        <v>75</v>
      </c>
      <c r="C74" s="38"/>
      <c r="D74" s="38"/>
      <c r="E74" s="310">
        <v>355</v>
      </c>
      <c r="F74" s="189">
        <v>184</v>
      </c>
      <c r="G74" s="310">
        <v>559</v>
      </c>
      <c r="H74" s="311">
        <v>214</v>
      </c>
      <c r="I74" s="310">
        <v>36</v>
      </c>
      <c r="J74" s="311">
        <v>12</v>
      </c>
      <c r="K74" s="310">
        <v>9</v>
      </c>
      <c r="L74" s="311">
        <v>5</v>
      </c>
      <c r="M74" s="310">
        <v>2</v>
      </c>
      <c r="N74" s="311">
        <v>1</v>
      </c>
      <c r="O74" s="310">
        <v>0</v>
      </c>
      <c r="P74" s="311">
        <v>3</v>
      </c>
      <c r="Q74" s="189">
        <v>2</v>
      </c>
      <c r="R74" s="190">
        <v>5</v>
      </c>
      <c r="S74" s="187">
        <f t="shared" si="0"/>
        <v>1387</v>
      </c>
    </row>
    <row r="75" spans="1:19" ht="10" customHeight="1" x14ac:dyDescent="0.25">
      <c r="A75" s="40"/>
      <c r="B75" s="24">
        <v>76</v>
      </c>
      <c r="C75" s="24"/>
      <c r="D75" s="24"/>
      <c r="E75" s="308">
        <v>334</v>
      </c>
      <c r="F75" s="193">
        <v>121</v>
      </c>
      <c r="G75" s="308">
        <v>503</v>
      </c>
      <c r="H75" s="309">
        <v>172</v>
      </c>
      <c r="I75" s="308">
        <v>30</v>
      </c>
      <c r="J75" s="309">
        <v>7</v>
      </c>
      <c r="K75" s="308">
        <v>3</v>
      </c>
      <c r="L75" s="309">
        <v>0</v>
      </c>
      <c r="M75" s="308">
        <v>2</v>
      </c>
      <c r="N75" s="309">
        <v>1</v>
      </c>
      <c r="O75" s="308">
        <v>1</v>
      </c>
      <c r="P75" s="309">
        <v>1</v>
      </c>
      <c r="Q75" s="193">
        <v>4</v>
      </c>
      <c r="R75" s="194">
        <v>3</v>
      </c>
      <c r="S75" s="191">
        <f t="shared" si="0"/>
        <v>1182</v>
      </c>
    </row>
    <row r="76" spans="1:19" ht="10" customHeight="1" x14ac:dyDescent="0.25">
      <c r="A76" s="37"/>
      <c r="B76" s="38">
        <v>77</v>
      </c>
      <c r="C76" s="38"/>
      <c r="D76" s="38"/>
      <c r="E76" s="310">
        <v>271</v>
      </c>
      <c r="F76" s="189">
        <v>114</v>
      </c>
      <c r="G76" s="310">
        <v>472</v>
      </c>
      <c r="H76" s="311">
        <v>165</v>
      </c>
      <c r="I76" s="310">
        <v>26</v>
      </c>
      <c r="J76" s="311">
        <v>9</v>
      </c>
      <c r="K76" s="310">
        <v>3</v>
      </c>
      <c r="L76" s="311">
        <v>1</v>
      </c>
      <c r="M76" s="310">
        <v>2</v>
      </c>
      <c r="N76" s="311">
        <v>0</v>
      </c>
      <c r="O76" s="310">
        <v>0</v>
      </c>
      <c r="P76" s="311">
        <v>0</v>
      </c>
      <c r="Q76" s="189">
        <v>4</v>
      </c>
      <c r="R76" s="190">
        <v>2</v>
      </c>
      <c r="S76" s="187">
        <f t="shared" si="0"/>
        <v>1069</v>
      </c>
    </row>
    <row r="77" spans="1:19" ht="10" customHeight="1" x14ac:dyDescent="0.25">
      <c r="A77" s="40"/>
      <c r="B77" s="24">
        <v>78</v>
      </c>
      <c r="C77" s="24"/>
      <c r="D77" s="24"/>
      <c r="E77" s="308">
        <v>233</v>
      </c>
      <c r="F77" s="193">
        <v>125</v>
      </c>
      <c r="G77" s="308">
        <v>396</v>
      </c>
      <c r="H77" s="309">
        <v>132</v>
      </c>
      <c r="I77" s="308">
        <v>16</v>
      </c>
      <c r="J77" s="309">
        <v>9</v>
      </c>
      <c r="K77" s="308">
        <v>4</v>
      </c>
      <c r="L77" s="309">
        <v>0</v>
      </c>
      <c r="M77" s="308">
        <v>2</v>
      </c>
      <c r="N77" s="309">
        <v>0</v>
      </c>
      <c r="O77" s="308">
        <v>0</v>
      </c>
      <c r="P77" s="309">
        <v>1</v>
      </c>
      <c r="Q77" s="193">
        <v>4</v>
      </c>
      <c r="R77" s="194">
        <v>3</v>
      </c>
      <c r="S77" s="191">
        <f t="shared" si="0"/>
        <v>925</v>
      </c>
    </row>
    <row r="78" spans="1:19" ht="10" customHeight="1" x14ac:dyDescent="0.25">
      <c r="A78" s="37"/>
      <c r="B78" s="38">
        <v>79</v>
      </c>
      <c r="C78" s="38"/>
      <c r="D78" s="38"/>
      <c r="E78" s="310">
        <v>247</v>
      </c>
      <c r="F78" s="189">
        <v>100</v>
      </c>
      <c r="G78" s="310">
        <v>384</v>
      </c>
      <c r="H78" s="311">
        <v>157</v>
      </c>
      <c r="I78" s="310">
        <v>8</v>
      </c>
      <c r="J78" s="311">
        <v>2</v>
      </c>
      <c r="K78" s="310">
        <v>3</v>
      </c>
      <c r="L78" s="311">
        <v>3</v>
      </c>
      <c r="M78" s="310">
        <v>1</v>
      </c>
      <c r="N78" s="311">
        <v>1</v>
      </c>
      <c r="O78" s="310">
        <v>1</v>
      </c>
      <c r="P78" s="311">
        <v>0</v>
      </c>
      <c r="Q78" s="189">
        <v>4</v>
      </c>
      <c r="R78" s="190">
        <v>0</v>
      </c>
      <c r="S78" s="187">
        <f t="shared" ref="S78:S99" si="1">SUM(E78:R78)</f>
        <v>911</v>
      </c>
    </row>
    <row r="79" spans="1:19" ht="10" customHeight="1" x14ac:dyDescent="0.25">
      <c r="A79" s="40"/>
      <c r="B79" s="24">
        <v>80</v>
      </c>
      <c r="C79" s="24"/>
      <c r="D79" s="24"/>
      <c r="E79" s="308">
        <v>232</v>
      </c>
      <c r="F79" s="193">
        <v>91</v>
      </c>
      <c r="G79" s="308">
        <v>305</v>
      </c>
      <c r="H79" s="309">
        <v>91</v>
      </c>
      <c r="I79" s="308">
        <v>10</v>
      </c>
      <c r="J79" s="309">
        <v>3</v>
      </c>
      <c r="K79" s="308">
        <v>5</v>
      </c>
      <c r="L79" s="309">
        <v>0</v>
      </c>
      <c r="M79" s="308">
        <v>0</v>
      </c>
      <c r="N79" s="309">
        <v>0</v>
      </c>
      <c r="O79" s="308">
        <v>2</v>
      </c>
      <c r="P79" s="309">
        <v>0</v>
      </c>
      <c r="Q79" s="193">
        <v>4</v>
      </c>
      <c r="R79" s="194">
        <v>1</v>
      </c>
      <c r="S79" s="191">
        <f t="shared" si="1"/>
        <v>744</v>
      </c>
    </row>
    <row r="80" spans="1:19" ht="10" customHeight="1" x14ac:dyDescent="0.25">
      <c r="A80" s="37"/>
      <c r="B80" s="38">
        <v>81</v>
      </c>
      <c r="C80" s="38"/>
      <c r="D80" s="38"/>
      <c r="E80" s="310">
        <v>224</v>
      </c>
      <c r="F80" s="189">
        <v>79</v>
      </c>
      <c r="G80" s="310">
        <v>286</v>
      </c>
      <c r="H80" s="311">
        <v>107</v>
      </c>
      <c r="I80" s="310">
        <v>8</v>
      </c>
      <c r="J80" s="311">
        <v>6</v>
      </c>
      <c r="K80" s="310">
        <v>1</v>
      </c>
      <c r="L80" s="311">
        <v>0</v>
      </c>
      <c r="M80" s="310">
        <v>0</v>
      </c>
      <c r="N80" s="311">
        <v>2</v>
      </c>
      <c r="O80" s="310">
        <v>0</v>
      </c>
      <c r="P80" s="311">
        <v>0</v>
      </c>
      <c r="Q80" s="189">
        <v>5</v>
      </c>
      <c r="R80" s="190">
        <v>0</v>
      </c>
      <c r="S80" s="187">
        <f t="shared" si="1"/>
        <v>718</v>
      </c>
    </row>
    <row r="81" spans="1:19" ht="10" customHeight="1" x14ac:dyDescent="0.25">
      <c r="A81" s="40"/>
      <c r="B81" s="24">
        <v>82</v>
      </c>
      <c r="C81" s="24"/>
      <c r="D81" s="24"/>
      <c r="E81" s="308">
        <v>214</v>
      </c>
      <c r="F81" s="193">
        <v>83</v>
      </c>
      <c r="G81" s="308">
        <v>241</v>
      </c>
      <c r="H81" s="309">
        <v>102</v>
      </c>
      <c r="I81" s="308">
        <v>8</v>
      </c>
      <c r="J81" s="309">
        <v>7</v>
      </c>
      <c r="K81" s="308">
        <v>3</v>
      </c>
      <c r="L81" s="309">
        <v>3</v>
      </c>
      <c r="M81" s="308">
        <v>0</v>
      </c>
      <c r="N81" s="309">
        <v>1</v>
      </c>
      <c r="O81" s="308">
        <v>1</v>
      </c>
      <c r="P81" s="309">
        <v>0</v>
      </c>
      <c r="Q81" s="193">
        <v>1</v>
      </c>
      <c r="R81" s="194">
        <v>4</v>
      </c>
      <c r="S81" s="191">
        <f t="shared" si="1"/>
        <v>668</v>
      </c>
    </row>
    <row r="82" spans="1:19" ht="10" customHeight="1" x14ac:dyDescent="0.25">
      <c r="A82" s="37"/>
      <c r="B82" s="38">
        <v>83</v>
      </c>
      <c r="C82" s="38"/>
      <c r="D82" s="38"/>
      <c r="E82" s="310">
        <v>164</v>
      </c>
      <c r="F82" s="189">
        <v>74</v>
      </c>
      <c r="G82" s="310">
        <v>197</v>
      </c>
      <c r="H82" s="311">
        <v>82</v>
      </c>
      <c r="I82" s="310">
        <v>5</v>
      </c>
      <c r="J82" s="311">
        <v>3</v>
      </c>
      <c r="K82" s="310">
        <v>2</v>
      </c>
      <c r="L82" s="311">
        <v>1</v>
      </c>
      <c r="M82" s="310">
        <v>3</v>
      </c>
      <c r="N82" s="311">
        <v>0</v>
      </c>
      <c r="O82" s="310">
        <v>0</v>
      </c>
      <c r="P82" s="311">
        <v>2</v>
      </c>
      <c r="Q82" s="189">
        <v>4</v>
      </c>
      <c r="R82" s="190">
        <v>2</v>
      </c>
      <c r="S82" s="187">
        <f t="shared" si="1"/>
        <v>539</v>
      </c>
    </row>
    <row r="83" spans="1:19" ht="10" customHeight="1" x14ac:dyDescent="0.25">
      <c r="A83" s="40"/>
      <c r="B83" s="24">
        <v>84</v>
      </c>
      <c r="C83" s="24"/>
      <c r="D83" s="24"/>
      <c r="E83" s="308">
        <v>145</v>
      </c>
      <c r="F83" s="193">
        <v>67</v>
      </c>
      <c r="G83" s="308">
        <v>162</v>
      </c>
      <c r="H83" s="309">
        <v>58</v>
      </c>
      <c r="I83" s="308">
        <v>5</v>
      </c>
      <c r="J83" s="309">
        <v>5</v>
      </c>
      <c r="K83" s="308">
        <v>4</v>
      </c>
      <c r="L83" s="309">
        <v>1</v>
      </c>
      <c r="M83" s="308">
        <v>0</v>
      </c>
      <c r="N83" s="309">
        <v>0</v>
      </c>
      <c r="O83" s="308">
        <v>1</v>
      </c>
      <c r="P83" s="309">
        <v>0</v>
      </c>
      <c r="Q83" s="193">
        <v>1</v>
      </c>
      <c r="R83" s="194">
        <v>2</v>
      </c>
      <c r="S83" s="191">
        <f t="shared" si="1"/>
        <v>451</v>
      </c>
    </row>
    <row r="84" spans="1:19" ht="10" customHeight="1" x14ac:dyDescent="0.25">
      <c r="A84" s="37"/>
      <c r="B84" s="38">
        <v>85</v>
      </c>
      <c r="C84" s="38"/>
      <c r="D84" s="38"/>
      <c r="E84" s="310">
        <v>154</v>
      </c>
      <c r="F84" s="189">
        <v>56</v>
      </c>
      <c r="G84" s="310">
        <v>128</v>
      </c>
      <c r="H84" s="311">
        <v>75</v>
      </c>
      <c r="I84" s="310">
        <v>1</v>
      </c>
      <c r="J84" s="311">
        <v>2</v>
      </c>
      <c r="K84" s="310">
        <v>0</v>
      </c>
      <c r="L84" s="311">
        <v>0</v>
      </c>
      <c r="M84" s="310">
        <v>1</v>
      </c>
      <c r="N84" s="311">
        <v>3</v>
      </c>
      <c r="O84" s="310">
        <v>0</v>
      </c>
      <c r="P84" s="311">
        <v>0</v>
      </c>
      <c r="Q84" s="189">
        <v>6</v>
      </c>
      <c r="R84" s="190">
        <v>1</v>
      </c>
      <c r="S84" s="187">
        <f t="shared" si="1"/>
        <v>427</v>
      </c>
    </row>
    <row r="85" spans="1:19" ht="10" customHeight="1" x14ac:dyDescent="0.25">
      <c r="A85" s="40"/>
      <c r="B85" s="24">
        <v>86</v>
      </c>
      <c r="C85" s="24"/>
      <c r="D85" s="24"/>
      <c r="E85" s="308">
        <v>135</v>
      </c>
      <c r="F85" s="193">
        <v>59</v>
      </c>
      <c r="G85" s="308">
        <v>101</v>
      </c>
      <c r="H85" s="309">
        <v>51</v>
      </c>
      <c r="I85" s="308">
        <v>5</v>
      </c>
      <c r="J85" s="309">
        <v>2</v>
      </c>
      <c r="K85" s="308">
        <v>0</v>
      </c>
      <c r="L85" s="309">
        <v>0</v>
      </c>
      <c r="M85" s="308">
        <v>1</v>
      </c>
      <c r="N85" s="309">
        <v>0</v>
      </c>
      <c r="O85" s="308">
        <v>0</v>
      </c>
      <c r="P85" s="309">
        <v>0</v>
      </c>
      <c r="Q85" s="193">
        <v>2</v>
      </c>
      <c r="R85" s="194">
        <v>1</v>
      </c>
      <c r="S85" s="191">
        <f t="shared" si="1"/>
        <v>357</v>
      </c>
    </row>
    <row r="86" spans="1:19" ht="10" customHeight="1" x14ac:dyDescent="0.25">
      <c r="A86" s="37"/>
      <c r="B86" s="38">
        <v>87</v>
      </c>
      <c r="C86" s="38"/>
      <c r="D86" s="38"/>
      <c r="E86" s="310">
        <v>130</v>
      </c>
      <c r="F86" s="189">
        <v>45</v>
      </c>
      <c r="G86" s="310">
        <v>121</v>
      </c>
      <c r="H86" s="311">
        <v>38</v>
      </c>
      <c r="I86" s="310">
        <v>2</v>
      </c>
      <c r="J86" s="311">
        <v>2</v>
      </c>
      <c r="K86" s="310">
        <v>1</v>
      </c>
      <c r="L86" s="311">
        <v>1</v>
      </c>
      <c r="M86" s="310">
        <v>0</v>
      </c>
      <c r="N86" s="311">
        <v>0</v>
      </c>
      <c r="O86" s="310">
        <v>0</v>
      </c>
      <c r="P86" s="311">
        <v>0</v>
      </c>
      <c r="Q86" s="189">
        <v>2</v>
      </c>
      <c r="R86" s="190">
        <v>1</v>
      </c>
      <c r="S86" s="187">
        <f t="shared" si="1"/>
        <v>343</v>
      </c>
    </row>
    <row r="87" spans="1:19" ht="10" customHeight="1" x14ac:dyDescent="0.25">
      <c r="A87" s="40"/>
      <c r="B87" s="24">
        <v>88</v>
      </c>
      <c r="C87" s="24"/>
      <c r="D87" s="24"/>
      <c r="E87" s="308">
        <v>116</v>
      </c>
      <c r="F87" s="193">
        <v>59</v>
      </c>
      <c r="G87" s="308">
        <v>93</v>
      </c>
      <c r="H87" s="309">
        <v>38</v>
      </c>
      <c r="I87" s="308">
        <v>2</v>
      </c>
      <c r="J87" s="309">
        <v>2</v>
      </c>
      <c r="K87" s="308">
        <v>0</v>
      </c>
      <c r="L87" s="309">
        <v>0</v>
      </c>
      <c r="M87" s="308">
        <v>1</v>
      </c>
      <c r="N87" s="309">
        <v>0</v>
      </c>
      <c r="O87" s="308">
        <v>2</v>
      </c>
      <c r="P87" s="309">
        <v>4</v>
      </c>
      <c r="Q87" s="193">
        <v>5</v>
      </c>
      <c r="R87" s="194">
        <v>0</v>
      </c>
      <c r="S87" s="191">
        <f t="shared" si="1"/>
        <v>322</v>
      </c>
    </row>
    <row r="88" spans="1:19" ht="10" customHeight="1" x14ac:dyDescent="0.25">
      <c r="A88" s="37"/>
      <c r="B88" s="38">
        <v>89</v>
      </c>
      <c r="C88" s="38"/>
      <c r="D88" s="38"/>
      <c r="E88" s="310">
        <v>90</v>
      </c>
      <c r="F88" s="189">
        <v>32</v>
      </c>
      <c r="G88" s="310">
        <v>81</v>
      </c>
      <c r="H88" s="311">
        <v>30</v>
      </c>
      <c r="I88" s="310">
        <v>3</v>
      </c>
      <c r="J88" s="311">
        <v>0</v>
      </c>
      <c r="K88" s="310">
        <v>0</v>
      </c>
      <c r="L88" s="311">
        <v>0</v>
      </c>
      <c r="M88" s="310">
        <v>1</v>
      </c>
      <c r="N88" s="311">
        <v>1</v>
      </c>
      <c r="O88" s="310">
        <v>1</v>
      </c>
      <c r="P88" s="311">
        <v>0</v>
      </c>
      <c r="Q88" s="189">
        <v>2</v>
      </c>
      <c r="R88" s="190">
        <v>3</v>
      </c>
      <c r="S88" s="187">
        <f t="shared" si="1"/>
        <v>244</v>
      </c>
    </row>
    <row r="89" spans="1:19" ht="10" customHeight="1" x14ac:dyDescent="0.25">
      <c r="A89" s="40"/>
      <c r="B89" s="24">
        <v>90</v>
      </c>
      <c r="C89" s="24"/>
      <c r="D89" s="24"/>
      <c r="E89" s="308">
        <v>79</v>
      </c>
      <c r="F89" s="193">
        <v>27</v>
      </c>
      <c r="G89" s="308">
        <v>60</v>
      </c>
      <c r="H89" s="309">
        <v>20</v>
      </c>
      <c r="I89" s="308">
        <v>0</v>
      </c>
      <c r="J89" s="309">
        <v>0</v>
      </c>
      <c r="K89" s="308">
        <v>0</v>
      </c>
      <c r="L89" s="309">
        <v>0</v>
      </c>
      <c r="M89" s="308">
        <v>2</v>
      </c>
      <c r="N89" s="309">
        <v>0</v>
      </c>
      <c r="O89" s="308">
        <v>0</v>
      </c>
      <c r="P89" s="309">
        <v>0</v>
      </c>
      <c r="Q89" s="193">
        <v>2</v>
      </c>
      <c r="R89" s="194">
        <v>1</v>
      </c>
      <c r="S89" s="191">
        <f t="shared" si="1"/>
        <v>191</v>
      </c>
    </row>
    <row r="90" spans="1:19" ht="10" customHeight="1" x14ac:dyDescent="0.25">
      <c r="A90" s="37"/>
      <c r="B90" s="38">
        <v>91</v>
      </c>
      <c r="C90" s="38"/>
      <c r="D90" s="38"/>
      <c r="E90" s="310">
        <v>79</v>
      </c>
      <c r="F90" s="189">
        <v>32</v>
      </c>
      <c r="G90" s="310">
        <v>60</v>
      </c>
      <c r="H90" s="311">
        <v>23</v>
      </c>
      <c r="I90" s="310">
        <v>0</v>
      </c>
      <c r="J90" s="311">
        <v>3</v>
      </c>
      <c r="K90" s="310">
        <v>1</v>
      </c>
      <c r="L90" s="311">
        <v>0</v>
      </c>
      <c r="M90" s="310">
        <v>0</v>
      </c>
      <c r="N90" s="311">
        <v>0</v>
      </c>
      <c r="O90" s="310">
        <v>0</v>
      </c>
      <c r="P90" s="311">
        <v>1</v>
      </c>
      <c r="Q90" s="189">
        <v>5</v>
      </c>
      <c r="R90" s="190">
        <v>1</v>
      </c>
      <c r="S90" s="187">
        <f t="shared" si="1"/>
        <v>205</v>
      </c>
    </row>
    <row r="91" spans="1:19" ht="10" customHeight="1" x14ac:dyDescent="0.25">
      <c r="A91" s="40"/>
      <c r="B91" s="24">
        <v>92</v>
      </c>
      <c r="C91" s="24"/>
      <c r="D91" s="24"/>
      <c r="E91" s="308">
        <v>51</v>
      </c>
      <c r="F91" s="193">
        <v>23</v>
      </c>
      <c r="G91" s="308">
        <v>50</v>
      </c>
      <c r="H91" s="309">
        <v>31</v>
      </c>
      <c r="I91" s="308">
        <v>0</v>
      </c>
      <c r="J91" s="309">
        <v>1</v>
      </c>
      <c r="K91" s="308">
        <v>1</v>
      </c>
      <c r="L91" s="309">
        <v>0</v>
      </c>
      <c r="M91" s="308">
        <v>2</v>
      </c>
      <c r="N91" s="309">
        <v>0</v>
      </c>
      <c r="O91" s="308">
        <v>0</v>
      </c>
      <c r="P91" s="309">
        <v>1</v>
      </c>
      <c r="Q91" s="193">
        <v>1</v>
      </c>
      <c r="R91" s="194">
        <v>0</v>
      </c>
      <c r="S91" s="191">
        <f t="shared" si="1"/>
        <v>161</v>
      </c>
    </row>
    <row r="92" spans="1:19" ht="10" customHeight="1" x14ac:dyDescent="0.25">
      <c r="A92" s="37"/>
      <c r="B92" s="38">
        <v>93</v>
      </c>
      <c r="C92" s="38"/>
      <c r="D92" s="38"/>
      <c r="E92" s="310">
        <v>45</v>
      </c>
      <c r="F92" s="189">
        <v>29</v>
      </c>
      <c r="G92" s="310">
        <v>28</v>
      </c>
      <c r="H92" s="311">
        <v>14</v>
      </c>
      <c r="I92" s="310">
        <v>0</v>
      </c>
      <c r="J92" s="311">
        <v>2</v>
      </c>
      <c r="K92" s="310">
        <v>0</v>
      </c>
      <c r="L92" s="311">
        <v>1</v>
      </c>
      <c r="M92" s="310">
        <v>2</v>
      </c>
      <c r="N92" s="311">
        <v>1</v>
      </c>
      <c r="O92" s="310">
        <v>1</v>
      </c>
      <c r="P92" s="311">
        <v>2</v>
      </c>
      <c r="Q92" s="189">
        <v>0</v>
      </c>
      <c r="R92" s="190">
        <v>0</v>
      </c>
      <c r="S92" s="187">
        <f t="shared" si="1"/>
        <v>125</v>
      </c>
    </row>
    <row r="93" spans="1:19" ht="10" customHeight="1" x14ac:dyDescent="0.25">
      <c r="A93" s="40"/>
      <c r="B93" s="24">
        <v>94</v>
      </c>
      <c r="C93" s="24"/>
      <c r="D93" s="24"/>
      <c r="E93" s="308">
        <v>42</v>
      </c>
      <c r="F93" s="193">
        <v>13</v>
      </c>
      <c r="G93" s="308">
        <v>40</v>
      </c>
      <c r="H93" s="309">
        <v>13</v>
      </c>
      <c r="I93" s="308">
        <v>0</v>
      </c>
      <c r="J93" s="309">
        <v>2</v>
      </c>
      <c r="K93" s="308">
        <v>1</v>
      </c>
      <c r="L93" s="309">
        <v>0</v>
      </c>
      <c r="M93" s="308">
        <v>0</v>
      </c>
      <c r="N93" s="309">
        <v>0</v>
      </c>
      <c r="O93" s="308">
        <v>0</v>
      </c>
      <c r="P93" s="309">
        <v>1</v>
      </c>
      <c r="Q93" s="193">
        <v>1</v>
      </c>
      <c r="R93" s="194">
        <v>1</v>
      </c>
      <c r="S93" s="191">
        <f t="shared" si="1"/>
        <v>114</v>
      </c>
    </row>
    <row r="94" spans="1:19" ht="10" customHeight="1" x14ac:dyDescent="0.25">
      <c r="A94" s="37"/>
      <c r="B94" s="38">
        <v>95</v>
      </c>
      <c r="C94" s="38"/>
      <c r="D94" s="38"/>
      <c r="E94" s="310">
        <v>34</v>
      </c>
      <c r="F94" s="189">
        <v>5</v>
      </c>
      <c r="G94" s="310">
        <v>26</v>
      </c>
      <c r="H94" s="311">
        <v>11</v>
      </c>
      <c r="I94" s="310">
        <v>1</v>
      </c>
      <c r="J94" s="311">
        <v>2</v>
      </c>
      <c r="K94" s="310">
        <v>1</v>
      </c>
      <c r="L94" s="311">
        <v>0</v>
      </c>
      <c r="M94" s="310">
        <v>1</v>
      </c>
      <c r="N94" s="311">
        <v>1</v>
      </c>
      <c r="O94" s="310">
        <v>1</v>
      </c>
      <c r="P94" s="311">
        <v>0</v>
      </c>
      <c r="Q94" s="189">
        <v>0</v>
      </c>
      <c r="R94" s="190">
        <v>1</v>
      </c>
      <c r="S94" s="187">
        <f t="shared" si="1"/>
        <v>84</v>
      </c>
    </row>
    <row r="95" spans="1:19" ht="10" customHeight="1" x14ac:dyDescent="0.25">
      <c r="A95" s="40"/>
      <c r="B95" s="24">
        <v>96</v>
      </c>
      <c r="C95" s="24"/>
      <c r="D95" s="24"/>
      <c r="E95" s="308">
        <v>20</v>
      </c>
      <c r="F95" s="193">
        <v>10</v>
      </c>
      <c r="G95" s="308">
        <v>13</v>
      </c>
      <c r="H95" s="309">
        <v>12</v>
      </c>
      <c r="I95" s="308">
        <v>0</v>
      </c>
      <c r="J95" s="309">
        <v>0</v>
      </c>
      <c r="K95" s="308">
        <v>0</v>
      </c>
      <c r="L95" s="309">
        <v>0</v>
      </c>
      <c r="M95" s="308">
        <v>0</v>
      </c>
      <c r="N95" s="309">
        <v>0</v>
      </c>
      <c r="O95" s="308">
        <v>0</v>
      </c>
      <c r="P95" s="309">
        <v>0</v>
      </c>
      <c r="Q95" s="193">
        <v>0</v>
      </c>
      <c r="R95" s="194">
        <v>0</v>
      </c>
      <c r="S95" s="191">
        <f t="shared" si="1"/>
        <v>55</v>
      </c>
    </row>
    <row r="96" spans="1:19" ht="10" customHeight="1" x14ac:dyDescent="0.25">
      <c r="A96" s="37"/>
      <c r="B96" s="38">
        <v>97</v>
      </c>
      <c r="C96" s="38"/>
      <c r="D96" s="38"/>
      <c r="E96" s="310">
        <v>31</v>
      </c>
      <c r="F96" s="189">
        <v>9</v>
      </c>
      <c r="G96" s="310">
        <v>10</v>
      </c>
      <c r="H96" s="311">
        <v>9</v>
      </c>
      <c r="I96" s="310">
        <v>0</v>
      </c>
      <c r="J96" s="311">
        <v>0</v>
      </c>
      <c r="K96" s="310">
        <v>0</v>
      </c>
      <c r="L96" s="311">
        <v>0</v>
      </c>
      <c r="M96" s="310">
        <v>1</v>
      </c>
      <c r="N96" s="311">
        <v>0</v>
      </c>
      <c r="O96" s="310">
        <v>0</v>
      </c>
      <c r="P96" s="311">
        <v>4</v>
      </c>
      <c r="Q96" s="189">
        <v>0</v>
      </c>
      <c r="R96" s="190">
        <v>0</v>
      </c>
      <c r="S96" s="187">
        <f t="shared" si="1"/>
        <v>64</v>
      </c>
    </row>
    <row r="97" spans="1:19" ht="10" customHeight="1" x14ac:dyDescent="0.25">
      <c r="A97" s="40"/>
      <c r="B97" s="24">
        <v>98</v>
      </c>
      <c r="C97" s="24"/>
      <c r="D97" s="24"/>
      <c r="E97" s="308">
        <v>18</v>
      </c>
      <c r="F97" s="193">
        <v>9</v>
      </c>
      <c r="G97" s="308">
        <v>8</v>
      </c>
      <c r="H97" s="309">
        <v>5</v>
      </c>
      <c r="I97" s="308">
        <v>0</v>
      </c>
      <c r="J97" s="309">
        <v>0</v>
      </c>
      <c r="K97" s="308">
        <v>0</v>
      </c>
      <c r="L97" s="309">
        <v>0</v>
      </c>
      <c r="M97" s="308">
        <v>0</v>
      </c>
      <c r="N97" s="309">
        <v>1</v>
      </c>
      <c r="O97" s="308">
        <v>0</v>
      </c>
      <c r="P97" s="309">
        <v>1</v>
      </c>
      <c r="Q97" s="193">
        <v>1</v>
      </c>
      <c r="R97" s="194">
        <v>0</v>
      </c>
      <c r="S97" s="191">
        <f t="shared" si="1"/>
        <v>43</v>
      </c>
    </row>
    <row r="98" spans="1:19" ht="10" customHeight="1" x14ac:dyDescent="0.25">
      <c r="A98" s="37"/>
      <c r="B98" s="38">
        <v>99</v>
      </c>
      <c r="C98" s="38"/>
      <c r="D98" s="38"/>
      <c r="E98" s="310">
        <v>10</v>
      </c>
      <c r="F98" s="189">
        <v>5</v>
      </c>
      <c r="G98" s="310">
        <v>5</v>
      </c>
      <c r="H98" s="311">
        <v>4</v>
      </c>
      <c r="I98" s="310">
        <v>1</v>
      </c>
      <c r="J98" s="311">
        <v>0</v>
      </c>
      <c r="K98" s="310">
        <v>0</v>
      </c>
      <c r="L98" s="311">
        <v>0</v>
      </c>
      <c r="M98" s="310">
        <v>0</v>
      </c>
      <c r="N98" s="311">
        <v>0</v>
      </c>
      <c r="O98" s="310">
        <v>0</v>
      </c>
      <c r="P98" s="311">
        <v>0</v>
      </c>
      <c r="Q98" s="189">
        <v>1</v>
      </c>
      <c r="R98" s="190">
        <v>0</v>
      </c>
      <c r="S98" s="187">
        <f t="shared" si="1"/>
        <v>26</v>
      </c>
    </row>
    <row r="99" spans="1:19" ht="11.15" customHeight="1" x14ac:dyDescent="0.25">
      <c r="A99" s="33" t="s">
        <v>53</v>
      </c>
      <c r="B99" s="24" t="s">
        <v>268</v>
      </c>
      <c r="C99" s="34" t="s">
        <v>55</v>
      </c>
      <c r="D99" s="24"/>
      <c r="E99" s="308">
        <v>9</v>
      </c>
      <c r="F99" s="197">
        <v>5</v>
      </c>
      <c r="G99" s="308">
        <v>12</v>
      </c>
      <c r="H99" s="312">
        <v>6</v>
      </c>
      <c r="I99" s="308">
        <v>0</v>
      </c>
      <c r="J99" s="312">
        <v>1</v>
      </c>
      <c r="K99" s="308">
        <v>0</v>
      </c>
      <c r="L99" s="312">
        <v>0</v>
      </c>
      <c r="M99" s="308">
        <v>0</v>
      </c>
      <c r="N99" s="312">
        <v>0</v>
      </c>
      <c r="O99" s="308">
        <v>0</v>
      </c>
      <c r="P99" s="312">
        <v>0</v>
      </c>
      <c r="Q99" s="197">
        <v>2</v>
      </c>
      <c r="R99" s="196">
        <v>1</v>
      </c>
      <c r="S99" s="191">
        <f t="shared" si="1"/>
        <v>36</v>
      </c>
    </row>
    <row r="100" spans="1:19" s="23" customFormat="1" ht="11.15" customHeight="1" thickBot="1" x14ac:dyDescent="0.35">
      <c r="A100" s="422" t="s">
        <v>8</v>
      </c>
      <c r="B100" s="383"/>
      <c r="C100" s="383"/>
      <c r="D100" s="383"/>
      <c r="E100" s="424">
        <f>SUM(E14:E99)</f>
        <v>25942</v>
      </c>
      <c r="F100" s="425">
        <f t="shared" ref="F100:R100" si="2">SUM(F14:F99)</f>
        <v>22150</v>
      </c>
      <c r="G100" s="424">
        <f t="shared" si="2"/>
        <v>40398</v>
      </c>
      <c r="H100" s="426">
        <f t="shared" si="2"/>
        <v>14321</v>
      </c>
      <c r="I100" s="424">
        <f t="shared" si="2"/>
        <v>6037</v>
      </c>
      <c r="J100" s="426">
        <f t="shared" si="2"/>
        <v>1648</v>
      </c>
      <c r="K100" s="424">
        <f t="shared" si="2"/>
        <v>627</v>
      </c>
      <c r="L100" s="426">
        <f t="shared" si="2"/>
        <v>270</v>
      </c>
      <c r="M100" s="424">
        <f t="shared" si="2"/>
        <v>225</v>
      </c>
      <c r="N100" s="426">
        <f t="shared" si="2"/>
        <v>84</v>
      </c>
      <c r="O100" s="424">
        <f t="shared" si="2"/>
        <v>59</v>
      </c>
      <c r="P100" s="426">
        <f t="shared" si="2"/>
        <v>47</v>
      </c>
      <c r="Q100" s="419">
        <f t="shared" si="2"/>
        <v>266</v>
      </c>
      <c r="R100" s="420">
        <f t="shared" si="2"/>
        <v>124</v>
      </c>
      <c r="S100" s="421">
        <f>SUM(E100:R100)</f>
        <v>112198</v>
      </c>
    </row>
    <row r="101" spans="1:19" x14ac:dyDescent="0.25">
      <c r="A101" s="44" t="s">
        <v>289</v>
      </c>
      <c r="B101" s="44"/>
      <c r="C101" s="44"/>
      <c r="D101" s="44"/>
      <c r="E101" s="47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</row>
    <row r="102" spans="1:19" ht="11.15" customHeight="1" x14ac:dyDescent="0.25">
      <c r="A102" s="46"/>
      <c r="B102" s="24"/>
      <c r="C102" s="24"/>
      <c r="D102" s="24"/>
    </row>
    <row r="103" spans="1:19" ht="9" customHeight="1" x14ac:dyDescent="0.25">
      <c r="A103" s="24"/>
      <c r="B103" s="24"/>
      <c r="C103" s="24"/>
      <c r="D103" s="24"/>
    </row>
    <row r="104" spans="1:19" ht="9" customHeight="1" x14ac:dyDescent="0.25">
      <c r="A104" s="24"/>
      <c r="B104" s="24"/>
      <c r="C104" s="24"/>
      <c r="D104" s="24"/>
    </row>
    <row r="105" spans="1:19" ht="9" customHeight="1" x14ac:dyDescent="0.25">
      <c r="A105" s="24"/>
      <c r="B105" s="24"/>
      <c r="C105" s="24"/>
      <c r="D105" s="24"/>
    </row>
    <row r="106" spans="1:19" ht="9" customHeight="1" x14ac:dyDescent="0.25">
      <c r="A106" s="24"/>
      <c r="B106" s="24"/>
      <c r="C106" s="24"/>
      <c r="D106" s="24"/>
    </row>
    <row r="107" spans="1:19" ht="9" customHeight="1" x14ac:dyDescent="0.25">
      <c r="A107" s="24"/>
      <c r="B107" s="24"/>
      <c r="C107" s="24"/>
      <c r="D107" s="24"/>
    </row>
    <row r="108" spans="1:19" ht="9" customHeight="1" x14ac:dyDescent="0.25">
      <c r="A108" s="24"/>
      <c r="B108" s="24"/>
      <c r="C108" s="24"/>
      <c r="D108" s="24"/>
    </row>
    <row r="109" spans="1:19" ht="9" customHeight="1" x14ac:dyDescent="0.25">
      <c r="A109" s="24"/>
      <c r="B109" s="24"/>
      <c r="C109" s="24"/>
      <c r="D109" s="24"/>
    </row>
    <row r="110" spans="1:19" ht="11.15" customHeight="1" x14ac:dyDescent="0.25">
      <c r="A110" s="24"/>
      <c r="B110" s="24"/>
      <c r="C110" s="24"/>
      <c r="D110" s="24"/>
    </row>
    <row r="111" spans="1:19" ht="9" customHeight="1" x14ac:dyDescent="0.25">
      <c r="A111" s="24"/>
      <c r="B111" s="24"/>
      <c r="C111" s="24"/>
      <c r="D111" s="24"/>
    </row>
    <row r="112" spans="1:19" ht="9" customHeight="1" x14ac:dyDescent="0.25">
      <c r="A112" s="24"/>
      <c r="B112" s="24"/>
      <c r="C112" s="24"/>
      <c r="D112" s="24"/>
      <c r="G112" s="48"/>
      <c r="I112" s="48"/>
    </row>
    <row r="113" spans="1:19" ht="10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25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9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</row>
    <row r="128" spans="1:19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25"/>
  </sheetData>
  <mergeCells count="18">
    <mergeCell ref="A7:S7"/>
    <mergeCell ref="A2:S2"/>
    <mergeCell ref="A3:S3"/>
    <mergeCell ref="A4:S4"/>
    <mergeCell ref="A5:S5"/>
    <mergeCell ref="A6:S6"/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M12:N12"/>
  </mergeCells>
  <pageMargins left="0.7" right="0.7" top="0.75" bottom="0.75" header="0.3" footer="0.3"/>
  <pageSetup scale="68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codeName="Hoja40">
    <pageSetUpPr fitToPage="1"/>
  </sheetPr>
  <dimension ref="A1:U187"/>
  <sheetViews>
    <sheetView showGridLines="0" view="pageBreakPreview" zoomScale="115" zoomScaleNormal="75" zoomScaleSheetLayoutView="115" workbookViewId="0">
      <selection sqref="A1:XFD1048576"/>
    </sheetView>
  </sheetViews>
  <sheetFormatPr baseColWidth="10" defaultColWidth="6.7265625" defaultRowHeight="12.5" x14ac:dyDescent="0.25"/>
  <cols>
    <col min="1" max="1" width="2.453125" style="25" customWidth="1"/>
    <col min="2" max="2" width="2.8164062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1" spans="1:21" ht="12" customHeight="1" x14ac:dyDescent="0.25"/>
    <row r="2" spans="1:21" ht="12" customHeight="1" x14ac:dyDescent="0.25">
      <c r="A2" s="649" t="s">
        <v>62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</row>
    <row r="3" spans="1:21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</row>
    <row r="4" spans="1:21" ht="12" customHeight="1" x14ac:dyDescent="0.25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</row>
    <row r="5" spans="1:21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</row>
    <row r="6" spans="1:21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</row>
    <row r="7" spans="1:21" ht="12" customHeight="1" x14ac:dyDescent="0.25">
      <c r="A7" s="648" t="s">
        <v>58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</row>
    <row r="8" spans="1:21" ht="12" customHeight="1" x14ac:dyDescent="0.25">
      <c r="A8" s="648"/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</row>
    <row r="9" spans="1:21" ht="12" customHeight="1" x14ac:dyDescent="0.25">
      <c r="A9" s="648"/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</row>
    <row r="10" spans="1:21" ht="12" customHeight="1" thickBot="1" x14ac:dyDescent="0.3">
      <c r="A10" s="253"/>
      <c r="B10" s="253"/>
      <c r="C10" s="253"/>
      <c r="D10" s="253"/>
      <c r="E10" s="254">
        <v>2</v>
      </c>
      <c r="F10" s="254">
        <v>3</v>
      </c>
      <c r="G10" s="254">
        <v>4</v>
      </c>
      <c r="H10" s="254">
        <v>5</v>
      </c>
      <c r="I10" s="254">
        <v>6</v>
      </c>
      <c r="J10" s="254">
        <v>7</v>
      </c>
      <c r="K10" s="254">
        <v>8</v>
      </c>
      <c r="L10" s="254">
        <v>9</v>
      </c>
      <c r="M10" s="254">
        <v>10</v>
      </c>
      <c r="N10" s="254">
        <v>11</v>
      </c>
      <c r="O10" s="254">
        <v>12</v>
      </c>
      <c r="P10" s="254">
        <v>13</v>
      </c>
      <c r="Q10" s="254">
        <v>14</v>
      </c>
      <c r="R10" s="254">
        <v>15</v>
      </c>
      <c r="S10" s="253"/>
    </row>
    <row r="11" spans="1:21" s="23" customFormat="1" ht="11.15" customHeight="1" thickBot="1" x14ac:dyDescent="0.35">
      <c r="A11" s="654" t="s">
        <v>39</v>
      </c>
      <c r="B11" s="655"/>
      <c r="C11" s="655"/>
      <c r="D11" s="655"/>
      <c r="E11" s="656" t="s">
        <v>61</v>
      </c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7"/>
      <c r="S11" s="27"/>
    </row>
    <row r="12" spans="1:21" s="23" customFormat="1" ht="11.15" customHeight="1" x14ac:dyDescent="0.3">
      <c r="A12" s="661" t="s">
        <v>42</v>
      </c>
      <c r="B12" s="662"/>
      <c r="C12" s="662"/>
      <c r="D12" s="662"/>
      <c r="E12" s="675" t="s">
        <v>44</v>
      </c>
      <c r="F12" s="677"/>
      <c r="G12" s="675" t="s">
        <v>45</v>
      </c>
      <c r="H12" s="676"/>
      <c r="I12" s="677" t="s">
        <v>46</v>
      </c>
      <c r="J12" s="677"/>
      <c r="K12" s="675" t="s">
        <v>47</v>
      </c>
      <c r="L12" s="676"/>
      <c r="M12" s="677" t="s">
        <v>48</v>
      </c>
      <c r="N12" s="677"/>
      <c r="O12" s="675" t="s">
        <v>49</v>
      </c>
      <c r="P12" s="676"/>
      <c r="Q12" s="677" t="s">
        <v>50</v>
      </c>
      <c r="R12" s="676"/>
      <c r="S12" s="391" t="s">
        <v>8</v>
      </c>
    </row>
    <row r="13" spans="1:21" s="23" customFormat="1" ht="11.15" customHeight="1" thickBot="1" x14ac:dyDescent="0.35">
      <c r="A13" s="28"/>
      <c r="B13" s="29"/>
      <c r="C13" s="29"/>
      <c r="D13" s="29"/>
      <c r="E13" s="533" t="s">
        <v>51</v>
      </c>
      <c r="F13" s="450" t="s">
        <v>52</v>
      </c>
      <c r="G13" s="533" t="s">
        <v>51</v>
      </c>
      <c r="H13" s="451" t="s">
        <v>52</v>
      </c>
      <c r="I13" s="449" t="s">
        <v>51</v>
      </c>
      <c r="J13" s="450" t="s">
        <v>52</v>
      </c>
      <c r="K13" s="533" t="s">
        <v>51</v>
      </c>
      <c r="L13" s="451" t="s">
        <v>52</v>
      </c>
      <c r="M13" s="449" t="s">
        <v>51</v>
      </c>
      <c r="N13" s="450" t="s">
        <v>52</v>
      </c>
      <c r="O13" s="533" t="s">
        <v>51</v>
      </c>
      <c r="P13" s="451" t="s">
        <v>52</v>
      </c>
      <c r="Q13" s="449" t="s">
        <v>51</v>
      </c>
      <c r="R13" s="451" t="s">
        <v>52</v>
      </c>
      <c r="S13" s="32"/>
    </row>
    <row r="14" spans="1:21" ht="10" customHeight="1" x14ac:dyDescent="0.25">
      <c r="A14" s="37"/>
      <c r="B14" s="38" t="s">
        <v>275</v>
      </c>
      <c r="C14" s="38"/>
      <c r="D14" s="38"/>
      <c r="E14" s="337">
        <v>48</v>
      </c>
      <c r="F14" s="227">
        <v>8</v>
      </c>
      <c r="G14" s="337">
        <v>190</v>
      </c>
      <c r="H14" s="311">
        <v>12</v>
      </c>
      <c r="I14" s="337">
        <v>40</v>
      </c>
      <c r="J14" s="311">
        <v>30</v>
      </c>
      <c r="K14" s="337">
        <v>0</v>
      </c>
      <c r="L14" s="311">
        <v>0</v>
      </c>
      <c r="M14" s="337">
        <v>0</v>
      </c>
      <c r="N14" s="311">
        <v>0</v>
      </c>
      <c r="O14" s="337">
        <v>0</v>
      </c>
      <c r="P14" s="311">
        <v>0</v>
      </c>
      <c r="Q14" s="337">
        <v>0</v>
      </c>
      <c r="R14" s="189">
        <v>0</v>
      </c>
      <c r="S14" s="187">
        <f t="shared" ref="S14:S30" si="0">SUM(E14:R14)</f>
        <v>328</v>
      </c>
    </row>
    <row r="15" spans="1:21" ht="10" customHeight="1" x14ac:dyDescent="0.25">
      <c r="A15" s="40"/>
      <c r="B15" s="24">
        <v>16</v>
      </c>
      <c r="C15" s="24"/>
      <c r="D15" s="24"/>
      <c r="E15" s="336">
        <v>9</v>
      </c>
      <c r="F15" s="226">
        <v>7</v>
      </c>
      <c r="G15" s="336">
        <v>6</v>
      </c>
      <c r="H15" s="309">
        <v>4</v>
      </c>
      <c r="I15" s="336">
        <v>8</v>
      </c>
      <c r="J15" s="309">
        <v>2</v>
      </c>
      <c r="K15" s="336">
        <v>0</v>
      </c>
      <c r="L15" s="309">
        <v>0</v>
      </c>
      <c r="M15" s="336">
        <v>0</v>
      </c>
      <c r="N15" s="309">
        <v>0</v>
      </c>
      <c r="O15" s="336">
        <v>0</v>
      </c>
      <c r="P15" s="309">
        <v>0</v>
      </c>
      <c r="Q15" s="336">
        <v>0</v>
      </c>
      <c r="R15" s="193">
        <v>0</v>
      </c>
      <c r="S15" s="191">
        <f t="shared" si="0"/>
        <v>36</v>
      </c>
      <c r="U15" s="35"/>
    </row>
    <row r="16" spans="1:21" ht="10" customHeight="1" x14ac:dyDescent="0.25">
      <c r="A16" s="37"/>
      <c r="B16" s="38">
        <v>17</v>
      </c>
      <c r="C16" s="38"/>
      <c r="D16" s="38"/>
      <c r="E16" s="337">
        <v>3</v>
      </c>
      <c r="F16" s="227">
        <v>8</v>
      </c>
      <c r="G16" s="337">
        <v>7</v>
      </c>
      <c r="H16" s="311">
        <v>3</v>
      </c>
      <c r="I16" s="337">
        <v>4</v>
      </c>
      <c r="J16" s="311">
        <v>2</v>
      </c>
      <c r="K16" s="337">
        <v>0</v>
      </c>
      <c r="L16" s="311">
        <v>0</v>
      </c>
      <c r="M16" s="337">
        <v>0</v>
      </c>
      <c r="N16" s="311">
        <v>0</v>
      </c>
      <c r="O16" s="337">
        <v>0</v>
      </c>
      <c r="P16" s="311">
        <v>0</v>
      </c>
      <c r="Q16" s="337">
        <v>0</v>
      </c>
      <c r="R16" s="189">
        <v>0</v>
      </c>
      <c r="S16" s="187">
        <f t="shared" si="0"/>
        <v>27</v>
      </c>
    </row>
    <row r="17" spans="1:19" ht="10" customHeight="1" x14ac:dyDescent="0.25">
      <c r="A17" s="40"/>
      <c r="B17" s="24">
        <v>18</v>
      </c>
      <c r="C17" s="24"/>
      <c r="D17" s="24"/>
      <c r="E17" s="336">
        <v>79</v>
      </c>
      <c r="F17" s="226">
        <v>16</v>
      </c>
      <c r="G17" s="336">
        <v>3</v>
      </c>
      <c r="H17" s="309">
        <v>3</v>
      </c>
      <c r="I17" s="336">
        <v>3</v>
      </c>
      <c r="J17" s="309">
        <v>1</v>
      </c>
      <c r="K17" s="336">
        <v>1</v>
      </c>
      <c r="L17" s="309">
        <v>0</v>
      </c>
      <c r="M17" s="336">
        <v>0</v>
      </c>
      <c r="N17" s="309">
        <v>0</v>
      </c>
      <c r="O17" s="336">
        <v>0</v>
      </c>
      <c r="P17" s="309">
        <v>0</v>
      </c>
      <c r="Q17" s="336">
        <v>0</v>
      </c>
      <c r="R17" s="193">
        <v>0</v>
      </c>
      <c r="S17" s="191">
        <f t="shared" si="0"/>
        <v>106</v>
      </c>
    </row>
    <row r="18" spans="1:19" ht="10" customHeight="1" x14ac:dyDescent="0.25">
      <c r="A18" s="37"/>
      <c r="B18" s="38">
        <v>19</v>
      </c>
      <c r="C18" s="38"/>
      <c r="D18" s="38"/>
      <c r="E18" s="310">
        <v>37</v>
      </c>
      <c r="F18" s="189">
        <v>25</v>
      </c>
      <c r="G18" s="310">
        <v>25</v>
      </c>
      <c r="H18" s="311">
        <v>6</v>
      </c>
      <c r="I18" s="310">
        <v>10</v>
      </c>
      <c r="J18" s="311">
        <v>7</v>
      </c>
      <c r="K18" s="310">
        <v>0</v>
      </c>
      <c r="L18" s="311">
        <v>0</v>
      </c>
      <c r="M18" s="310">
        <v>0</v>
      </c>
      <c r="N18" s="311">
        <v>0</v>
      </c>
      <c r="O18" s="310">
        <v>0</v>
      </c>
      <c r="P18" s="311">
        <v>0</v>
      </c>
      <c r="Q18" s="189">
        <v>0</v>
      </c>
      <c r="R18" s="190">
        <v>0</v>
      </c>
      <c r="S18" s="187">
        <f t="shared" si="0"/>
        <v>110</v>
      </c>
    </row>
    <row r="19" spans="1:19" ht="10" customHeight="1" x14ac:dyDescent="0.25">
      <c r="A19" s="40"/>
      <c r="B19" s="24">
        <v>20</v>
      </c>
      <c r="C19" s="24"/>
      <c r="D19" s="24"/>
      <c r="E19" s="308">
        <v>55</v>
      </c>
      <c r="F19" s="193">
        <v>32</v>
      </c>
      <c r="G19" s="308">
        <v>167</v>
      </c>
      <c r="H19" s="309">
        <v>9</v>
      </c>
      <c r="I19" s="308">
        <v>26</v>
      </c>
      <c r="J19" s="309">
        <v>5</v>
      </c>
      <c r="K19" s="308">
        <v>0</v>
      </c>
      <c r="L19" s="309">
        <v>0</v>
      </c>
      <c r="M19" s="308">
        <v>0</v>
      </c>
      <c r="N19" s="309">
        <v>0</v>
      </c>
      <c r="O19" s="308">
        <v>0</v>
      </c>
      <c r="P19" s="309">
        <v>0</v>
      </c>
      <c r="Q19" s="193">
        <v>0</v>
      </c>
      <c r="R19" s="194">
        <v>0</v>
      </c>
      <c r="S19" s="191">
        <f t="shared" si="0"/>
        <v>294</v>
      </c>
    </row>
    <row r="20" spans="1:19" ht="10" customHeight="1" x14ac:dyDescent="0.25">
      <c r="A20" s="37"/>
      <c r="B20" s="38">
        <v>21</v>
      </c>
      <c r="C20" s="38"/>
      <c r="D20" s="38"/>
      <c r="E20" s="310">
        <v>67</v>
      </c>
      <c r="F20" s="189">
        <v>38</v>
      </c>
      <c r="G20" s="310">
        <v>136</v>
      </c>
      <c r="H20" s="311">
        <v>19</v>
      </c>
      <c r="I20" s="310">
        <v>10</v>
      </c>
      <c r="J20" s="311">
        <v>12</v>
      </c>
      <c r="K20" s="310">
        <v>0</v>
      </c>
      <c r="L20" s="311">
        <v>0</v>
      </c>
      <c r="M20" s="310">
        <v>0</v>
      </c>
      <c r="N20" s="311">
        <v>0</v>
      </c>
      <c r="O20" s="310">
        <v>0</v>
      </c>
      <c r="P20" s="311">
        <v>0</v>
      </c>
      <c r="Q20" s="189">
        <v>0</v>
      </c>
      <c r="R20" s="190">
        <v>0</v>
      </c>
      <c r="S20" s="187">
        <f t="shared" si="0"/>
        <v>282</v>
      </c>
    </row>
    <row r="21" spans="1:19" ht="10" customHeight="1" x14ac:dyDescent="0.25">
      <c r="A21" s="40"/>
      <c r="B21" s="24">
        <v>22</v>
      </c>
      <c r="C21" s="24"/>
      <c r="D21" s="24"/>
      <c r="E21" s="308">
        <v>71</v>
      </c>
      <c r="F21" s="193">
        <v>23</v>
      </c>
      <c r="G21" s="308">
        <v>111</v>
      </c>
      <c r="H21" s="309">
        <v>32</v>
      </c>
      <c r="I21" s="308">
        <v>31</v>
      </c>
      <c r="J21" s="309">
        <v>4</v>
      </c>
      <c r="K21" s="308">
        <v>0</v>
      </c>
      <c r="L21" s="309">
        <v>0</v>
      </c>
      <c r="M21" s="308">
        <v>1</v>
      </c>
      <c r="N21" s="309">
        <v>0</v>
      </c>
      <c r="O21" s="308">
        <v>0</v>
      </c>
      <c r="P21" s="309">
        <v>0</v>
      </c>
      <c r="Q21" s="193">
        <v>0</v>
      </c>
      <c r="R21" s="194">
        <v>0</v>
      </c>
      <c r="S21" s="191">
        <f t="shared" si="0"/>
        <v>273</v>
      </c>
    </row>
    <row r="22" spans="1:19" ht="10" customHeight="1" x14ac:dyDescent="0.25">
      <c r="A22" s="37"/>
      <c r="B22" s="38">
        <v>23</v>
      </c>
      <c r="C22" s="38"/>
      <c r="D22" s="38"/>
      <c r="E22" s="310">
        <v>206</v>
      </c>
      <c r="F22" s="189">
        <v>211</v>
      </c>
      <c r="G22" s="310">
        <v>430</v>
      </c>
      <c r="H22" s="311">
        <v>34</v>
      </c>
      <c r="I22" s="310">
        <v>9</v>
      </c>
      <c r="J22" s="311">
        <v>11</v>
      </c>
      <c r="K22" s="310">
        <v>1</v>
      </c>
      <c r="L22" s="311">
        <v>0</v>
      </c>
      <c r="M22" s="310">
        <v>0</v>
      </c>
      <c r="N22" s="311">
        <v>0</v>
      </c>
      <c r="O22" s="310">
        <v>0</v>
      </c>
      <c r="P22" s="311">
        <v>0</v>
      </c>
      <c r="Q22" s="189">
        <v>0</v>
      </c>
      <c r="R22" s="190">
        <v>0</v>
      </c>
      <c r="S22" s="187">
        <f t="shared" si="0"/>
        <v>902</v>
      </c>
    </row>
    <row r="23" spans="1:19" ht="10" customHeight="1" x14ac:dyDescent="0.25">
      <c r="A23" s="40"/>
      <c r="B23" s="24">
        <v>24</v>
      </c>
      <c r="C23" s="24"/>
      <c r="D23" s="24"/>
      <c r="E23" s="308">
        <v>111</v>
      </c>
      <c r="F23" s="193">
        <v>29</v>
      </c>
      <c r="G23" s="308">
        <v>115</v>
      </c>
      <c r="H23" s="309">
        <v>29</v>
      </c>
      <c r="I23" s="308">
        <v>23</v>
      </c>
      <c r="J23" s="309">
        <v>4</v>
      </c>
      <c r="K23" s="308">
        <v>2</v>
      </c>
      <c r="L23" s="309">
        <v>1</v>
      </c>
      <c r="M23" s="308">
        <v>0</v>
      </c>
      <c r="N23" s="309">
        <v>0</v>
      </c>
      <c r="O23" s="308">
        <v>0</v>
      </c>
      <c r="P23" s="309">
        <v>0</v>
      </c>
      <c r="Q23" s="193">
        <v>1</v>
      </c>
      <c r="R23" s="194">
        <v>0</v>
      </c>
      <c r="S23" s="191">
        <f t="shared" si="0"/>
        <v>315</v>
      </c>
    </row>
    <row r="24" spans="1:19" ht="10" customHeight="1" x14ac:dyDescent="0.25">
      <c r="A24" s="37"/>
      <c r="B24" s="38">
        <v>25</v>
      </c>
      <c r="C24" s="38"/>
      <c r="D24" s="38"/>
      <c r="E24" s="310">
        <v>114</v>
      </c>
      <c r="F24" s="189">
        <v>46</v>
      </c>
      <c r="G24" s="310">
        <v>6366</v>
      </c>
      <c r="H24" s="311">
        <v>45</v>
      </c>
      <c r="I24" s="310">
        <v>26</v>
      </c>
      <c r="J24" s="311">
        <v>7</v>
      </c>
      <c r="K24" s="310">
        <v>0</v>
      </c>
      <c r="L24" s="311">
        <v>4</v>
      </c>
      <c r="M24" s="310">
        <v>0</v>
      </c>
      <c r="N24" s="311">
        <v>0</v>
      </c>
      <c r="O24" s="310">
        <v>0</v>
      </c>
      <c r="P24" s="311">
        <v>0</v>
      </c>
      <c r="Q24" s="189">
        <v>0</v>
      </c>
      <c r="R24" s="190">
        <v>0</v>
      </c>
      <c r="S24" s="187">
        <f t="shared" si="0"/>
        <v>6608</v>
      </c>
    </row>
    <row r="25" spans="1:19" ht="10" customHeight="1" x14ac:dyDescent="0.25">
      <c r="A25" s="40"/>
      <c r="B25" s="24">
        <v>26</v>
      </c>
      <c r="C25" s="24"/>
      <c r="D25" s="24"/>
      <c r="E25" s="308">
        <v>131</v>
      </c>
      <c r="F25" s="193">
        <v>45</v>
      </c>
      <c r="G25" s="308">
        <v>153</v>
      </c>
      <c r="H25" s="309">
        <v>41</v>
      </c>
      <c r="I25" s="308">
        <v>17</v>
      </c>
      <c r="J25" s="309">
        <v>8</v>
      </c>
      <c r="K25" s="308">
        <v>2</v>
      </c>
      <c r="L25" s="309">
        <v>0</v>
      </c>
      <c r="M25" s="308">
        <v>1</v>
      </c>
      <c r="N25" s="309">
        <v>0</v>
      </c>
      <c r="O25" s="308">
        <v>0</v>
      </c>
      <c r="P25" s="309">
        <v>0</v>
      </c>
      <c r="Q25" s="193">
        <v>0</v>
      </c>
      <c r="R25" s="194">
        <v>0</v>
      </c>
      <c r="S25" s="191">
        <f t="shared" si="0"/>
        <v>398</v>
      </c>
    </row>
    <row r="26" spans="1:19" ht="10" customHeight="1" x14ac:dyDescent="0.25">
      <c r="A26" s="37"/>
      <c r="B26" s="38">
        <v>27</v>
      </c>
      <c r="C26" s="38"/>
      <c r="D26" s="38"/>
      <c r="E26" s="310">
        <v>183</v>
      </c>
      <c r="F26" s="189">
        <v>59</v>
      </c>
      <c r="G26" s="310">
        <v>243</v>
      </c>
      <c r="H26" s="311">
        <v>52</v>
      </c>
      <c r="I26" s="310">
        <v>16</v>
      </c>
      <c r="J26" s="311">
        <v>5</v>
      </c>
      <c r="K26" s="310">
        <v>2</v>
      </c>
      <c r="L26" s="311">
        <v>0</v>
      </c>
      <c r="M26" s="310">
        <v>0</v>
      </c>
      <c r="N26" s="311">
        <v>0</v>
      </c>
      <c r="O26" s="310">
        <v>1</v>
      </c>
      <c r="P26" s="311">
        <v>0</v>
      </c>
      <c r="Q26" s="189">
        <v>0</v>
      </c>
      <c r="R26" s="190">
        <v>0</v>
      </c>
      <c r="S26" s="187">
        <f t="shared" si="0"/>
        <v>561</v>
      </c>
    </row>
    <row r="27" spans="1:19" ht="10" customHeight="1" x14ac:dyDescent="0.25">
      <c r="A27" s="40"/>
      <c r="B27" s="24">
        <v>28</v>
      </c>
      <c r="C27" s="24"/>
      <c r="D27" s="24"/>
      <c r="E27" s="308">
        <v>166</v>
      </c>
      <c r="F27" s="193">
        <v>47</v>
      </c>
      <c r="G27" s="308">
        <v>182</v>
      </c>
      <c r="H27" s="309">
        <v>80</v>
      </c>
      <c r="I27" s="308">
        <v>28</v>
      </c>
      <c r="J27" s="309">
        <v>11</v>
      </c>
      <c r="K27" s="308">
        <v>2</v>
      </c>
      <c r="L27" s="309">
        <v>2</v>
      </c>
      <c r="M27" s="308">
        <v>0</v>
      </c>
      <c r="N27" s="309">
        <v>0</v>
      </c>
      <c r="O27" s="308">
        <v>1</v>
      </c>
      <c r="P27" s="309">
        <v>0</v>
      </c>
      <c r="Q27" s="193">
        <v>1</v>
      </c>
      <c r="R27" s="194">
        <v>0</v>
      </c>
      <c r="S27" s="191">
        <f t="shared" si="0"/>
        <v>520</v>
      </c>
    </row>
    <row r="28" spans="1:19" ht="10" customHeight="1" x14ac:dyDescent="0.25">
      <c r="A28" s="37"/>
      <c r="B28" s="38">
        <v>29</v>
      </c>
      <c r="C28" s="38"/>
      <c r="D28" s="38"/>
      <c r="E28" s="310">
        <v>142</v>
      </c>
      <c r="F28" s="189">
        <v>49</v>
      </c>
      <c r="G28" s="310">
        <v>271</v>
      </c>
      <c r="H28" s="311">
        <v>74</v>
      </c>
      <c r="I28" s="310">
        <v>34</v>
      </c>
      <c r="J28" s="311">
        <v>10</v>
      </c>
      <c r="K28" s="310">
        <v>5</v>
      </c>
      <c r="L28" s="311">
        <v>0</v>
      </c>
      <c r="M28" s="310">
        <v>1</v>
      </c>
      <c r="N28" s="311">
        <v>0</v>
      </c>
      <c r="O28" s="310">
        <v>0</v>
      </c>
      <c r="P28" s="311">
        <v>0</v>
      </c>
      <c r="Q28" s="189">
        <v>2</v>
      </c>
      <c r="R28" s="190">
        <v>0</v>
      </c>
      <c r="S28" s="187">
        <f t="shared" si="0"/>
        <v>588</v>
      </c>
    </row>
    <row r="29" spans="1:19" ht="10" customHeight="1" x14ac:dyDescent="0.25">
      <c r="A29" s="40"/>
      <c r="B29" s="24">
        <v>30</v>
      </c>
      <c r="C29" s="24"/>
      <c r="D29" s="24"/>
      <c r="E29" s="308">
        <v>147</v>
      </c>
      <c r="F29" s="193">
        <v>54</v>
      </c>
      <c r="G29" s="308">
        <v>226</v>
      </c>
      <c r="H29" s="309">
        <v>73</v>
      </c>
      <c r="I29" s="308">
        <v>41</v>
      </c>
      <c r="J29" s="309">
        <v>13</v>
      </c>
      <c r="K29" s="308">
        <v>1</v>
      </c>
      <c r="L29" s="309">
        <v>0</v>
      </c>
      <c r="M29" s="308">
        <v>5</v>
      </c>
      <c r="N29" s="309">
        <v>0</v>
      </c>
      <c r="O29" s="308">
        <v>0</v>
      </c>
      <c r="P29" s="309">
        <v>0</v>
      </c>
      <c r="Q29" s="193">
        <v>2</v>
      </c>
      <c r="R29" s="194">
        <v>0</v>
      </c>
      <c r="S29" s="191">
        <f t="shared" si="0"/>
        <v>562</v>
      </c>
    </row>
    <row r="30" spans="1:19" ht="10" customHeight="1" x14ac:dyDescent="0.25">
      <c r="A30" s="37"/>
      <c r="B30" s="38">
        <v>31</v>
      </c>
      <c r="C30" s="38"/>
      <c r="D30" s="38"/>
      <c r="E30" s="310">
        <v>168</v>
      </c>
      <c r="F30" s="189">
        <v>55</v>
      </c>
      <c r="G30" s="310">
        <v>256</v>
      </c>
      <c r="H30" s="311">
        <v>109</v>
      </c>
      <c r="I30" s="310">
        <v>35</v>
      </c>
      <c r="J30" s="311">
        <v>12</v>
      </c>
      <c r="K30" s="310">
        <v>7</v>
      </c>
      <c r="L30" s="311">
        <v>0</v>
      </c>
      <c r="M30" s="310">
        <v>0</v>
      </c>
      <c r="N30" s="311">
        <v>0</v>
      </c>
      <c r="O30" s="310">
        <v>1</v>
      </c>
      <c r="P30" s="311">
        <v>0</v>
      </c>
      <c r="Q30" s="189">
        <v>0</v>
      </c>
      <c r="R30" s="190">
        <v>1</v>
      </c>
      <c r="S30" s="187">
        <f t="shared" si="0"/>
        <v>644</v>
      </c>
    </row>
    <row r="31" spans="1:19" ht="10" customHeight="1" x14ac:dyDescent="0.25">
      <c r="A31" s="40"/>
      <c r="B31" s="24">
        <v>32</v>
      </c>
      <c r="C31" s="24"/>
      <c r="D31" s="24"/>
      <c r="E31" s="308">
        <v>195</v>
      </c>
      <c r="F31" s="193">
        <v>57</v>
      </c>
      <c r="G31" s="308">
        <v>262</v>
      </c>
      <c r="H31" s="309">
        <v>114</v>
      </c>
      <c r="I31" s="308">
        <v>29</v>
      </c>
      <c r="J31" s="309">
        <v>6</v>
      </c>
      <c r="K31" s="308">
        <v>1</v>
      </c>
      <c r="L31" s="309">
        <v>1</v>
      </c>
      <c r="M31" s="308">
        <v>2</v>
      </c>
      <c r="N31" s="309">
        <v>0</v>
      </c>
      <c r="O31" s="308">
        <v>0</v>
      </c>
      <c r="P31" s="309">
        <v>0</v>
      </c>
      <c r="Q31" s="193">
        <v>0</v>
      </c>
      <c r="R31" s="194">
        <v>1</v>
      </c>
      <c r="S31" s="191">
        <f t="shared" ref="S31:S62" si="1">SUM(E31:R31)</f>
        <v>668</v>
      </c>
    </row>
    <row r="32" spans="1:19" ht="10" customHeight="1" thickBot="1" x14ac:dyDescent="0.3">
      <c r="A32" s="41"/>
      <c r="B32" s="42">
        <v>33</v>
      </c>
      <c r="C32" s="42"/>
      <c r="D32" s="42"/>
      <c r="E32" s="314">
        <v>183</v>
      </c>
      <c r="F32" s="233">
        <v>76</v>
      </c>
      <c r="G32" s="314">
        <v>248</v>
      </c>
      <c r="H32" s="338">
        <v>111</v>
      </c>
      <c r="I32" s="314">
        <v>27</v>
      </c>
      <c r="J32" s="338">
        <v>10</v>
      </c>
      <c r="K32" s="314">
        <v>0</v>
      </c>
      <c r="L32" s="338">
        <v>1</v>
      </c>
      <c r="M32" s="314">
        <v>2</v>
      </c>
      <c r="N32" s="338">
        <v>0</v>
      </c>
      <c r="O32" s="314">
        <v>0</v>
      </c>
      <c r="P32" s="338">
        <v>0</v>
      </c>
      <c r="Q32" s="233">
        <v>1</v>
      </c>
      <c r="R32" s="232">
        <v>0</v>
      </c>
      <c r="S32" s="235">
        <f t="shared" si="1"/>
        <v>659</v>
      </c>
    </row>
    <row r="33" spans="1:19" ht="10" customHeight="1" x14ac:dyDescent="0.25">
      <c r="A33" s="40"/>
      <c r="B33" s="24">
        <v>34</v>
      </c>
      <c r="C33" s="24"/>
      <c r="D33" s="24"/>
      <c r="E33" s="308">
        <v>183</v>
      </c>
      <c r="F33" s="193">
        <v>75</v>
      </c>
      <c r="G33" s="308">
        <v>212</v>
      </c>
      <c r="H33" s="309">
        <v>110</v>
      </c>
      <c r="I33" s="308">
        <v>41</v>
      </c>
      <c r="J33" s="309">
        <v>15</v>
      </c>
      <c r="K33" s="308">
        <v>3</v>
      </c>
      <c r="L33" s="309">
        <v>1</v>
      </c>
      <c r="M33" s="308">
        <v>0</v>
      </c>
      <c r="N33" s="309">
        <v>0</v>
      </c>
      <c r="O33" s="308">
        <v>0</v>
      </c>
      <c r="P33" s="309">
        <v>1</v>
      </c>
      <c r="Q33" s="193">
        <v>0</v>
      </c>
      <c r="R33" s="194">
        <v>0</v>
      </c>
      <c r="S33" s="191">
        <f t="shared" si="1"/>
        <v>641</v>
      </c>
    </row>
    <row r="34" spans="1:19" ht="10" customHeight="1" x14ac:dyDescent="0.25">
      <c r="A34" s="37"/>
      <c r="B34" s="38">
        <v>35</v>
      </c>
      <c r="C34" s="38"/>
      <c r="D34" s="38"/>
      <c r="E34" s="310">
        <v>155</v>
      </c>
      <c r="F34" s="189">
        <v>102</v>
      </c>
      <c r="G34" s="310">
        <v>242</v>
      </c>
      <c r="H34" s="311">
        <v>136</v>
      </c>
      <c r="I34" s="310">
        <v>22</v>
      </c>
      <c r="J34" s="311">
        <v>11</v>
      </c>
      <c r="K34" s="310">
        <v>2</v>
      </c>
      <c r="L34" s="311">
        <v>1</v>
      </c>
      <c r="M34" s="310">
        <v>1</v>
      </c>
      <c r="N34" s="311">
        <v>1</v>
      </c>
      <c r="O34" s="310">
        <v>1</v>
      </c>
      <c r="P34" s="311">
        <v>0</v>
      </c>
      <c r="Q34" s="189">
        <v>2</v>
      </c>
      <c r="R34" s="190">
        <v>0</v>
      </c>
      <c r="S34" s="187">
        <f t="shared" si="1"/>
        <v>676</v>
      </c>
    </row>
    <row r="35" spans="1:19" ht="10" customHeight="1" x14ac:dyDescent="0.25">
      <c r="A35" s="40"/>
      <c r="B35" s="24">
        <v>36</v>
      </c>
      <c r="C35" s="24"/>
      <c r="D35" s="24"/>
      <c r="E35" s="308">
        <v>174</v>
      </c>
      <c r="F35" s="193">
        <v>93</v>
      </c>
      <c r="G35" s="308">
        <v>236</v>
      </c>
      <c r="H35" s="309">
        <v>133</v>
      </c>
      <c r="I35" s="308">
        <v>34</v>
      </c>
      <c r="J35" s="309">
        <v>18</v>
      </c>
      <c r="K35" s="308">
        <v>5</v>
      </c>
      <c r="L35" s="309">
        <v>3</v>
      </c>
      <c r="M35" s="308">
        <v>0</v>
      </c>
      <c r="N35" s="309">
        <v>0</v>
      </c>
      <c r="O35" s="308">
        <v>0</v>
      </c>
      <c r="P35" s="309">
        <v>1</v>
      </c>
      <c r="Q35" s="193">
        <v>1</v>
      </c>
      <c r="R35" s="194">
        <v>1</v>
      </c>
      <c r="S35" s="191">
        <f t="shared" si="1"/>
        <v>699</v>
      </c>
    </row>
    <row r="36" spans="1:19" ht="10" customHeight="1" x14ac:dyDescent="0.25">
      <c r="A36" s="37"/>
      <c r="B36" s="38">
        <v>37</v>
      </c>
      <c r="C36" s="38"/>
      <c r="D36" s="38"/>
      <c r="E36" s="310">
        <v>951</v>
      </c>
      <c r="F36" s="189">
        <v>2206</v>
      </c>
      <c r="G36" s="310">
        <v>234</v>
      </c>
      <c r="H36" s="311">
        <v>138</v>
      </c>
      <c r="I36" s="310">
        <v>38</v>
      </c>
      <c r="J36" s="311">
        <v>32</v>
      </c>
      <c r="K36" s="310">
        <v>7</v>
      </c>
      <c r="L36" s="311">
        <v>3</v>
      </c>
      <c r="M36" s="310">
        <v>1</v>
      </c>
      <c r="N36" s="311">
        <v>0</v>
      </c>
      <c r="O36" s="310">
        <v>0</v>
      </c>
      <c r="P36" s="311">
        <v>0</v>
      </c>
      <c r="Q36" s="189">
        <v>2</v>
      </c>
      <c r="R36" s="190">
        <v>1</v>
      </c>
      <c r="S36" s="187">
        <f t="shared" si="1"/>
        <v>3613</v>
      </c>
    </row>
    <row r="37" spans="1:19" ht="10" customHeight="1" x14ac:dyDescent="0.25">
      <c r="A37" s="40"/>
      <c r="B37" s="24">
        <v>38</v>
      </c>
      <c r="C37" s="24"/>
      <c r="D37" s="24"/>
      <c r="E37" s="308">
        <v>192</v>
      </c>
      <c r="F37" s="193">
        <v>90</v>
      </c>
      <c r="G37" s="308">
        <v>280</v>
      </c>
      <c r="H37" s="309">
        <v>135</v>
      </c>
      <c r="I37" s="308">
        <v>33</v>
      </c>
      <c r="J37" s="309">
        <v>11</v>
      </c>
      <c r="K37" s="308">
        <v>5</v>
      </c>
      <c r="L37" s="309">
        <v>0</v>
      </c>
      <c r="M37" s="308">
        <v>3</v>
      </c>
      <c r="N37" s="309">
        <v>1</v>
      </c>
      <c r="O37" s="308">
        <v>0</v>
      </c>
      <c r="P37" s="309">
        <v>0</v>
      </c>
      <c r="Q37" s="193">
        <v>1</v>
      </c>
      <c r="R37" s="194">
        <v>0</v>
      </c>
      <c r="S37" s="191">
        <f t="shared" si="1"/>
        <v>751</v>
      </c>
    </row>
    <row r="38" spans="1:19" ht="10" customHeight="1" x14ac:dyDescent="0.25">
      <c r="A38" s="37"/>
      <c r="B38" s="38">
        <v>39</v>
      </c>
      <c r="C38" s="38"/>
      <c r="D38" s="38"/>
      <c r="E38" s="310">
        <v>233</v>
      </c>
      <c r="F38" s="189">
        <v>90</v>
      </c>
      <c r="G38" s="310">
        <v>291</v>
      </c>
      <c r="H38" s="311">
        <v>172</v>
      </c>
      <c r="I38" s="310">
        <v>55</v>
      </c>
      <c r="J38" s="311">
        <v>14</v>
      </c>
      <c r="K38" s="310">
        <v>4</v>
      </c>
      <c r="L38" s="311">
        <v>2</v>
      </c>
      <c r="M38" s="310">
        <v>0</v>
      </c>
      <c r="N38" s="311">
        <v>1</v>
      </c>
      <c r="O38" s="310">
        <v>0</v>
      </c>
      <c r="P38" s="311">
        <v>0</v>
      </c>
      <c r="Q38" s="189">
        <v>6</v>
      </c>
      <c r="R38" s="190">
        <v>1</v>
      </c>
      <c r="S38" s="187">
        <f t="shared" si="1"/>
        <v>869</v>
      </c>
    </row>
    <row r="39" spans="1:19" ht="10" customHeight="1" x14ac:dyDescent="0.25">
      <c r="A39" s="40"/>
      <c r="B39" s="24">
        <v>40</v>
      </c>
      <c r="C39" s="24"/>
      <c r="D39" s="24"/>
      <c r="E39" s="308">
        <v>213</v>
      </c>
      <c r="F39" s="193">
        <v>1311</v>
      </c>
      <c r="G39" s="308">
        <v>292</v>
      </c>
      <c r="H39" s="309">
        <v>160</v>
      </c>
      <c r="I39" s="308">
        <v>34</v>
      </c>
      <c r="J39" s="309">
        <v>25</v>
      </c>
      <c r="K39" s="308">
        <v>3</v>
      </c>
      <c r="L39" s="309">
        <v>2</v>
      </c>
      <c r="M39" s="308">
        <v>4</v>
      </c>
      <c r="N39" s="309">
        <v>1</v>
      </c>
      <c r="O39" s="308">
        <v>1</v>
      </c>
      <c r="P39" s="309">
        <v>0</v>
      </c>
      <c r="Q39" s="193">
        <v>1</v>
      </c>
      <c r="R39" s="194">
        <v>0</v>
      </c>
      <c r="S39" s="191">
        <f t="shared" si="1"/>
        <v>2047</v>
      </c>
    </row>
    <row r="40" spans="1:19" ht="10" customHeight="1" x14ac:dyDescent="0.25">
      <c r="A40" s="37"/>
      <c r="B40" s="38">
        <v>41</v>
      </c>
      <c r="C40" s="38"/>
      <c r="D40" s="38"/>
      <c r="E40" s="310">
        <v>272</v>
      </c>
      <c r="F40" s="189">
        <v>94</v>
      </c>
      <c r="G40" s="310">
        <v>324</v>
      </c>
      <c r="H40" s="311">
        <v>527</v>
      </c>
      <c r="I40" s="310">
        <v>43</v>
      </c>
      <c r="J40" s="311">
        <v>28</v>
      </c>
      <c r="K40" s="310">
        <v>9</v>
      </c>
      <c r="L40" s="311">
        <v>1</v>
      </c>
      <c r="M40" s="310">
        <v>2</v>
      </c>
      <c r="N40" s="311">
        <v>0</v>
      </c>
      <c r="O40" s="310">
        <v>1</v>
      </c>
      <c r="P40" s="311">
        <v>0</v>
      </c>
      <c r="Q40" s="189">
        <v>3</v>
      </c>
      <c r="R40" s="190">
        <v>0</v>
      </c>
      <c r="S40" s="187">
        <f t="shared" si="1"/>
        <v>1304</v>
      </c>
    </row>
    <row r="41" spans="1:19" ht="10" customHeight="1" x14ac:dyDescent="0.25">
      <c r="A41" s="40"/>
      <c r="B41" s="24">
        <v>42</v>
      </c>
      <c r="C41" s="24"/>
      <c r="D41" s="24"/>
      <c r="E41" s="308">
        <v>771</v>
      </c>
      <c r="F41" s="193">
        <v>2149</v>
      </c>
      <c r="G41" s="308">
        <v>333</v>
      </c>
      <c r="H41" s="309">
        <v>165</v>
      </c>
      <c r="I41" s="308">
        <v>51</v>
      </c>
      <c r="J41" s="309">
        <v>16</v>
      </c>
      <c r="K41" s="308">
        <v>5</v>
      </c>
      <c r="L41" s="309">
        <v>4</v>
      </c>
      <c r="M41" s="308">
        <v>1</v>
      </c>
      <c r="N41" s="309">
        <v>0</v>
      </c>
      <c r="O41" s="308">
        <v>0</v>
      </c>
      <c r="P41" s="309">
        <v>0</v>
      </c>
      <c r="Q41" s="193">
        <v>2</v>
      </c>
      <c r="R41" s="194">
        <v>1</v>
      </c>
      <c r="S41" s="191">
        <f t="shared" si="1"/>
        <v>3498</v>
      </c>
    </row>
    <row r="42" spans="1:19" ht="10" customHeight="1" x14ac:dyDescent="0.25">
      <c r="A42" s="37"/>
      <c r="B42" s="38">
        <v>43</v>
      </c>
      <c r="C42" s="38"/>
      <c r="D42" s="38"/>
      <c r="E42" s="310">
        <v>896</v>
      </c>
      <c r="F42" s="189">
        <v>165</v>
      </c>
      <c r="G42" s="310">
        <v>583</v>
      </c>
      <c r="H42" s="311">
        <v>185</v>
      </c>
      <c r="I42" s="310">
        <v>36</v>
      </c>
      <c r="J42" s="311">
        <v>24</v>
      </c>
      <c r="K42" s="310">
        <v>10</v>
      </c>
      <c r="L42" s="311">
        <v>3</v>
      </c>
      <c r="M42" s="310">
        <v>2</v>
      </c>
      <c r="N42" s="311">
        <v>0</v>
      </c>
      <c r="O42" s="310">
        <v>0</v>
      </c>
      <c r="P42" s="311">
        <v>0</v>
      </c>
      <c r="Q42" s="189">
        <v>6</v>
      </c>
      <c r="R42" s="190">
        <v>0</v>
      </c>
      <c r="S42" s="187">
        <f t="shared" si="1"/>
        <v>1910</v>
      </c>
    </row>
    <row r="43" spans="1:19" ht="10" customHeight="1" x14ac:dyDescent="0.25">
      <c r="A43" s="40"/>
      <c r="B43" s="24">
        <v>44</v>
      </c>
      <c r="C43" s="24"/>
      <c r="D43" s="24"/>
      <c r="E43" s="308">
        <v>855</v>
      </c>
      <c r="F43" s="193">
        <v>141</v>
      </c>
      <c r="G43" s="308">
        <v>365</v>
      </c>
      <c r="H43" s="309">
        <v>188</v>
      </c>
      <c r="I43" s="308">
        <v>52</v>
      </c>
      <c r="J43" s="309">
        <v>30</v>
      </c>
      <c r="K43" s="308">
        <v>8</v>
      </c>
      <c r="L43" s="309">
        <v>1</v>
      </c>
      <c r="M43" s="308">
        <v>2</v>
      </c>
      <c r="N43" s="309">
        <v>0</v>
      </c>
      <c r="O43" s="308">
        <v>0</v>
      </c>
      <c r="P43" s="309">
        <v>0</v>
      </c>
      <c r="Q43" s="193">
        <v>1</v>
      </c>
      <c r="R43" s="194">
        <v>0</v>
      </c>
      <c r="S43" s="191">
        <f t="shared" si="1"/>
        <v>1643</v>
      </c>
    </row>
    <row r="44" spans="1:19" ht="10" customHeight="1" x14ac:dyDescent="0.25">
      <c r="A44" s="37"/>
      <c r="B44" s="38">
        <v>45</v>
      </c>
      <c r="C44" s="38"/>
      <c r="D44" s="38"/>
      <c r="E44" s="310">
        <v>295</v>
      </c>
      <c r="F44" s="189">
        <v>156</v>
      </c>
      <c r="G44" s="310">
        <v>364</v>
      </c>
      <c r="H44" s="311">
        <v>202</v>
      </c>
      <c r="I44" s="310">
        <v>55</v>
      </c>
      <c r="J44" s="311">
        <v>29</v>
      </c>
      <c r="K44" s="310">
        <v>8</v>
      </c>
      <c r="L44" s="311">
        <v>4</v>
      </c>
      <c r="M44" s="310">
        <v>5</v>
      </c>
      <c r="N44" s="311">
        <v>4</v>
      </c>
      <c r="O44" s="310">
        <v>1</v>
      </c>
      <c r="P44" s="311">
        <v>1</v>
      </c>
      <c r="Q44" s="189">
        <v>7</v>
      </c>
      <c r="R44" s="190">
        <v>0</v>
      </c>
      <c r="S44" s="187">
        <f t="shared" si="1"/>
        <v>1131</v>
      </c>
    </row>
    <row r="45" spans="1:19" ht="10" customHeight="1" x14ac:dyDescent="0.25">
      <c r="A45" s="40"/>
      <c r="B45" s="24">
        <v>46</v>
      </c>
      <c r="C45" s="24"/>
      <c r="D45" s="24"/>
      <c r="E45" s="308">
        <v>320</v>
      </c>
      <c r="F45" s="193">
        <v>144</v>
      </c>
      <c r="G45" s="308">
        <v>353</v>
      </c>
      <c r="H45" s="309">
        <v>206</v>
      </c>
      <c r="I45" s="308">
        <v>40</v>
      </c>
      <c r="J45" s="309">
        <v>37</v>
      </c>
      <c r="K45" s="308">
        <v>7</v>
      </c>
      <c r="L45" s="309">
        <v>4</v>
      </c>
      <c r="M45" s="308">
        <v>6</v>
      </c>
      <c r="N45" s="309">
        <v>1</v>
      </c>
      <c r="O45" s="308">
        <v>1</v>
      </c>
      <c r="P45" s="309">
        <v>1</v>
      </c>
      <c r="Q45" s="193">
        <v>6</v>
      </c>
      <c r="R45" s="194">
        <v>3</v>
      </c>
      <c r="S45" s="191">
        <f t="shared" si="1"/>
        <v>1129</v>
      </c>
    </row>
    <row r="46" spans="1:19" ht="10" customHeight="1" x14ac:dyDescent="0.25">
      <c r="A46" s="37"/>
      <c r="B46" s="38">
        <v>47</v>
      </c>
      <c r="C46" s="38"/>
      <c r="D46" s="38"/>
      <c r="E46" s="310">
        <v>998</v>
      </c>
      <c r="F46" s="189">
        <v>159</v>
      </c>
      <c r="G46" s="310">
        <v>548</v>
      </c>
      <c r="H46" s="311">
        <v>250</v>
      </c>
      <c r="I46" s="310">
        <v>56</v>
      </c>
      <c r="J46" s="311">
        <v>39</v>
      </c>
      <c r="K46" s="310">
        <v>11</v>
      </c>
      <c r="L46" s="311">
        <v>6</v>
      </c>
      <c r="M46" s="310">
        <v>3</v>
      </c>
      <c r="N46" s="311">
        <v>1</v>
      </c>
      <c r="O46" s="310">
        <v>2</v>
      </c>
      <c r="P46" s="311">
        <v>0</v>
      </c>
      <c r="Q46" s="189">
        <v>2</v>
      </c>
      <c r="R46" s="190">
        <v>1</v>
      </c>
      <c r="S46" s="187">
        <f t="shared" si="1"/>
        <v>2076</v>
      </c>
    </row>
    <row r="47" spans="1:19" ht="10" customHeight="1" x14ac:dyDescent="0.25">
      <c r="A47" s="40"/>
      <c r="B47" s="24">
        <v>48</v>
      </c>
      <c r="C47" s="24"/>
      <c r="D47" s="24"/>
      <c r="E47" s="308">
        <v>354</v>
      </c>
      <c r="F47" s="193">
        <v>165</v>
      </c>
      <c r="G47" s="308">
        <v>419</v>
      </c>
      <c r="H47" s="309">
        <v>215</v>
      </c>
      <c r="I47" s="308">
        <v>62</v>
      </c>
      <c r="J47" s="309">
        <v>24</v>
      </c>
      <c r="K47" s="308">
        <v>5</v>
      </c>
      <c r="L47" s="309">
        <v>6</v>
      </c>
      <c r="M47" s="308">
        <v>2</v>
      </c>
      <c r="N47" s="309">
        <v>3</v>
      </c>
      <c r="O47" s="308">
        <v>0</v>
      </c>
      <c r="P47" s="309">
        <v>0</v>
      </c>
      <c r="Q47" s="193">
        <v>3</v>
      </c>
      <c r="R47" s="194">
        <v>2</v>
      </c>
      <c r="S47" s="191">
        <f t="shared" si="1"/>
        <v>1260</v>
      </c>
    </row>
    <row r="48" spans="1:19" ht="10" customHeight="1" x14ac:dyDescent="0.25">
      <c r="A48" s="37"/>
      <c r="B48" s="38">
        <v>49</v>
      </c>
      <c r="C48" s="38"/>
      <c r="D48" s="38"/>
      <c r="E48" s="310">
        <v>338</v>
      </c>
      <c r="F48" s="189">
        <v>165</v>
      </c>
      <c r="G48" s="310">
        <v>474</v>
      </c>
      <c r="H48" s="311">
        <v>236</v>
      </c>
      <c r="I48" s="310">
        <v>71</v>
      </c>
      <c r="J48" s="311">
        <v>32</v>
      </c>
      <c r="K48" s="310">
        <v>5</v>
      </c>
      <c r="L48" s="311">
        <v>6</v>
      </c>
      <c r="M48" s="310">
        <v>4</v>
      </c>
      <c r="N48" s="311">
        <v>3</v>
      </c>
      <c r="O48" s="310">
        <v>1</v>
      </c>
      <c r="P48" s="311">
        <v>0</v>
      </c>
      <c r="Q48" s="189">
        <v>3</v>
      </c>
      <c r="R48" s="190">
        <v>1</v>
      </c>
      <c r="S48" s="187">
        <f t="shared" si="1"/>
        <v>1339</v>
      </c>
    </row>
    <row r="49" spans="1:19" ht="10" customHeight="1" x14ac:dyDescent="0.25">
      <c r="A49" s="40"/>
      <c r="B49" s="24">
        <v>50</v>
      </c>
      <c r="C49" s="24"/>
      <c r="D49" s="24"/>
      <c r="E49" s="308">
        <v>410</v>
      </c>
      <c r="F49" s="193">
        <v>204</v>
      </c>
      <c r="G49" s="308">
        <v>467</v>
      </c>
      <c r="H49" s="309">
        <v>270</v>
      </c>
      <c r="I49" s="308">
        <v>64</v>
      </c>
      <c r="J49" s="309">
        <v>26</v>
      </c>
      <c r="K49" s="308">
        <v>10</v>
      </c>
      <c r="L49" s="309">
        <v>4</v>
      </c>
      <c r="M49" s="308">
        <v>8</v>
      </c>
      <c r="N49" s="309">
        <v>3</v>
      </c>
      <c r="O49" s="308">
        <v>1</v>
      </c>
      <c r="P49" s="309">
        <v>1</v>
      </c>
      <c r="Q49" s="193">
        <v>3</v>
      </c>
      <c r="R49" s="194">
        <v>1</v>
      </c>
      <c r="S49" s="191">
        <f t="shared" si="1"/>
        <v>1472</v>
      </c>
    </row>
    <row r="50" spans="1:19" ht="10" customHeight="1" x14ac:dyDescent="0.25">
      <c r="A50" s="37"/>
      <c r="B50" s="38">
        <v>51</v>
      </c>
      <c r="C50" s="38"/>
      <c r="D50" s="38"/>
      <c r="E50" s="310">
        <v>395</v>
      </c>
      <c r="F50" s="189">
        <v>191</v>
      </c>
      <c r="G50" s="310">
        <v>578</v>
      </c>
      <c r="H50" s="311">
        <v>229</v>
      </c>
      <c r="I50" s="310">
        <v>58</v>
      </c>
      <c r="J50" s="311">
        <v>32</v>
      </c>
      <c r="K50" s="310">
        <v>10</v>
      </c>
      <c r="L50" s="311">
        <v>4</v>
      </c>
      <c r="M50" s="310">
        <v>4</v>
      </c>
      <c r="N50" s="311">
        <v>1</v>
      </c>
      <c r="O50" s="310">
        <v>2</v>
      </c>
      <c r="P50" s="311">
        <v>0</v>
      </c>
      <c r="Q50" s="189">
        <v>4</v>
      </c>
      <c r="R50" s="190">
        <v>0</v>
      </c>
      <c r="S50" s="187">
        <f t="shared" si="1"/>
        <v>1508</v>
      </c>
    </row>
    <row r="51" spans="1:19" ht="10" customHeight="1" x14ac:dyDescent="0.25">
      <c r="A51" s="40"/>
      <c r="B51" s="24">
        <v>52</v>
      </c>
      <c r="C51" s="24"/>
      <c r="D51" s="24"/>
      <c r="E51" s="308">
        <v>401</v>
      </c>
      <c r="F51" s="193">
        <v>175</v>
      </c>
      <c r="G51" s="308">
        <v>565</v>
      </c>
      <c r="H51" s="309">
        <v>248</v>
      </c>
      <c r="I51" s="308">
        <v>58</v>
      </c>
      <c r="J51" s="309">
        <v>30</v>
      </c>
      <c r="K51" s="308">
        <v>16</v>
      </c>
      <c r="L51" s="309">
        <v>5</v>
      </c>
      <c r="M51" s="308">
        <v>9</v>
      </c>
      <c r="N51" s="309">
        <v>1</v>
      </c>
      <c r="O51" s="308">
        <v>1</v>
      </c>
      <c r="P51" s="309">
        <v>1</v>
      </c>
      <c r="Q51" s="193">
        <v>3</v>
      </c>
      <c r="R51" s="194">
        <v>5</v>
      </c>
      <c r="S51" s="191">
        <f t="shared" si="1"/>
        <v>1518</v>
      </c>
    </row>
    <row r="52" spans="1:19" ht="10" customHeight="1" x14ac:dyDescent="0.25">
      <c r="A52" s="37"/>
      <c r="B52" s="38">
        <v>53</v>
      </c>
      <c r="C52" s="38"/>
      <c r="D52" s="38"/>
      <c r="E52" s="310">
        <v>443</v>
      </c>
      <c r="F52" s="189">
        <v>200</v>
      </c>
      <c r="G52" s="310">
        <v>655</v>
      </c>
      <c r="H52" s="311">
        <v>305</v>
      </c>
      <c r="I52" s="310">
        <v>2746</v>
      </c>
      <c r="J52" s="311">
        <v>34</v>
      </c>
      <c r="K52" s="310">
        <v>17</v>
      </c>
      <c r="L52" s="311">
        <v>5</v>
      </c>
      <c r="M52" s="310">
        <v>3</v>
      </c>
      <c r="N52" s="311">
        <v>1</v>
      </c>
      <c r="O52" s="310">
        <v>0</v>
      </c>
      <c r="P52" s="311">
        <v>0</v>
      </c>
      <c r="Q52" s="189">
        <v>4</v>
      </c>
      <c r="R52" s="190">
        <v>3</v>
      </c>
      <c r="S52" s="187">
        <f t="shared" si="1"/>
        <v>4416</v>
      </c>
    </row>
    <row r="53" spans="1:19" ht="10" customHeight="1" x14ac:dyDescent="0.25">
      <c r="A53" s="40"/>
      <c r="B53" s="24">
        <v>54</v>
      </c>
      <c r="C53" s="24"/>
      <c r="D53" s="24"/>
      <c r="E53" s="308">
        <v>493</v>
      </c>
      <c r="F53" s="193">
        <v>237</v>
      </c>
      <c r="G53" s="308">
        <v>739</v>
      </c>
      <c r="H53" s="309">
        <v>336</v>
      </c>
      <c r="I53" s="308">
        <v>94</v>
      </c>
      <c r="J53" s="309">
        <v>45</v>
      </c>
      <c r="K53" s="308">
        <v>10</v>
      </c>
      <c r="L53" s="309">
        <v>5</v>
      </c>
      <c r="M53" s="308">
        <v>4</v>
      </c>
      <c r="N53" s="309">
        <v>4</v>
      </c>
      <c r="O53" s="308">
        <v>3</v>
      </c>
      <c r="P53" s="309">
        <v>0</v>
      </c>
      <c r="Q53" s="193">
        <v>1</v>
      </c>
      <c r="R53" s="194">
        <v>5</v>
      </c>
      <c r="S53" s="191">
        <f t="shared" si="1"/>
        <v>1976</v>
      </c>
    </row>
    <row r="54" spans="1:19" ht="10" customHeight="1" x14ac:dyDescent="0.25">
      <c r="A54" s="37"/>
      <c r="B54" s="38">
        <v>55</v>
      </c>
      <c r="C54" s="38"/>
      <c r="D54" s="38"/>
      <c r="E54" s="310">
        <v>543</v>
      </c>
      <c r="F54" s="189">
        <v>243</v>
      </c>
      <c r="G54" s="310">
        <v>868</v>
      </c>
      <c r="H54" s="311">
        <v>290</v>
      </c>
      <c r="I54" s="310">
        <v>76</v>
      </c>
      <c r="J54" s="311">
        <v>44</v>
      </c>
      <c r="K54" s="310">
        <v>9</v>
      </c>
      <c r="L54" s="311">
        <v>3</v>
      </c>
      <c r="M54" s="310">
        <v>5</v>
      </c>
      <c r="N54" s="311">
        <v>2</v>
      </c>
      <c r="O54" s="310">
        <v>1</v>
      </c>
      <c r="P54" s="311">
        <v>0</v>
      </c>
      <c r="Q54" s="189">
        <v>4</v>
      </c>
      <c r="R54" s="190">
        <v>2</v>
      </c>
      <c r="S54" s="187">
        <f t="shared" si="1"/>
        <v>2090</v>
      </c>
    </row>
    <row r="55" spans="1:19" ht="10" customHeight="1" x14ac:dyDescent="0.25">
      <c r="A55" s="40"/>
      <c r="B55" s="24">
        <v>56</v>
      </c>
      <c r="C55" s="24"/>
      <c r="D55" s="24"/>
      <c r="E55" s="308">
        <v>476</v>
      </c>
      <c r="F55" s="193">
        <v>274</v>
      </c>
      <c r="G55" s="308">
        <v>903</v>
      </c>
      <c r="H55" s="309">
        <v>350</v>
      </c>
      <c r="I55" s="308">
        <v>97</v>
      </c>
      <c r="J55" s="309">
        <v>42</v>
      </c>
      <c r="K55" s="308">
        <v>20</v>
      </c>
      <c r="L55" s="309">
        <v>7</v>
      </c>
      <c r="M55" s="308">
        <v>4</v>
      </c>
      <c r="N55" s="309">
        <v>3</v>
      </c>
      <c r="O55" s="308">
        <v>0</v>
      </c>
      <c r="P55" s="309">
        <v>2</v>
      </c>
      <c r="Q55" s="193">
        <v>5</v>
      </c>
      <c r="R55" s="194">
        <v>6</v>
      </c>
      <c r="S55" s="191">
        <f t="shared" si="1"/>
        <v>2189</v>
      </c>
    </row>
    <row r="56" spans="1:19" ht="10" customHeight="1" x14ac:dyDescent="0.25">
      <c r="A56" s="37"/>
      <c r="B56" s="38">
        <v>57</v>
      </c>
      <c r="C56" s="38"/>
      <c r="D56" s="38"/>
      <c r="E56" s="310">
        <v>667</v>
      </c>
      <c r="F56" s="189">
        <v>259</v>
      </c>
      <c r="G56" s="310">
        <v>905</v>
      </c>
      <c r="H56" s="311">
        <v>379</v>
      </c>
      <c r="I56" s="310">
        <v>94</v>
      </c>
      <c r="J56" s="311">
        <v>46</v>
      </c>
      <c r="K56" s="310">
        <v>15</v>
      </c>
      <c r="L56" s="311">
        <v>9</v>
      </c>
      <c r="M56" s="310">
        <v>7</v>
      </c>
      <c r="N56" s="311">
        <v>0</v>
      </c>
      <c r="O56" s="310">
        <v>2</v>
      </c>
      <c r="P56" s="311">
        <v>1</v>
      </c>
      <c r="Q56" s="189">
        <v>6</v>
      </c>
      <c r="R56" s="190">
        <v>2</v>
      </c>
      <c r="S56" s="187">
        <f t="shared" si="1"/>
        <v>2392</v>
      </c>
    </row>
    <row r="57" spans="1:19" ht="10" customHeight="1" x14ac:dyDescent="0.25">
      <c r="A57" s="40"/>
      <c r="B57" s="24">
        <v>58</v>
      </c>
      <c r="C57" s="24"/>
      <c r="D57" s="24"/>
      <c r="E57" s="308">
        <v>499</v>
      </c>
      <c r="F57" s="193">
        <v>6615</v>
      </c>
      <c r="G57" s="308">
        <v>798</v>
      </c>
      <c r="H57" s="309">
        <v>1016</v>
      </c>
      <c r="I57" s="308">
        <v>92</v>
      </c>
      <c r="J57" s="309">
        <v>61</v>
      </c>
      <c r="K57" s="308">
        <v>21</v>
      </c>
      <c r="L57" s="309">
        <v>10</v>
      </c>
      <c r="M57" s="308">
        <v>2</v>
      </c>
      <c r="N57" s="309">
        <v>2</v>
      </c>
      <c r="O57" s="308">
        <v>3</v>
      </c>
      <c r="P57" s="309">
        <v>1</v>
      </c>
      <c r="Q57" s="193">
        <v>3</v>
      </c>
      <c r="R57" s="194">
        <v>4</v>
      </c>
      <c r="S57" s="191">
        <f t="shared" si="1"/>
        <v>9127</v>
      </c>
    </row>
    <row r="58" spans="1:19" ht="10" customHeight="1" x14ac:dyDescent="0.25">
      <c r="A58" s="37"/>
      <c r="B58" s="38">
        <v>59</v>
      </c>
      <c r="C58" s="38"/>
      <c r="D58" s="38"/>
      <c r="E58" s="310">
        <v>613</v>
      </c>
      <c r="F58" s="189">
        <v>277</v>
      </c>
      <c r="G58" s="310">
        <v>912</v>
      </c>
      <c r="H58" s="311">
        <v>318</v>
      </c>
      <c r="I58" s="310">
        <v>72</v>
      </c>
      <c r="J58" s="311">
        <v>57</v>
      </c>
      <c r="K58" s="310">
        <v>15</v>
      </c>
      <c r="L58" s="311">
        <v>6</v>
      </c>
      <c r="M58" s="310">
        <v>3</v>
      </c>
      <c r="N58" s="311">
        <v>2</v>
      </c>
      <c r="O58" s="310">
        <v>3</v>
      </c>
      <c r="P58" s="311">
        <v>1</v>
      </c>
      <c r="Q58" s="189">
        <v>6</v>
      </c>
      <c r="R58" s="190">
        <v>2</v>
      </c>
      <c r="S58" s="187">
        <f t="shared" si="1"/>
        <v>2287</v>
      </c>
    </row>
    <row r="59" spans="1:19" ht="10" customHeight="1" x14ac:dyDescent="0.25">
      <c r="A59" s="40"/>
      <c r="B59" s="24">
        <v>60</v>
      </c>
      <c r="C59" s="24"/>
      <c r="D59" s="24"/>
      <c r="E59" s="308">
        <v>600</v>
      </c>
      <c r="F59" s="193">
        <v>281</v>
      </c>
      <c r="G59" s="308">
        <v>873</v>
      </c>
      <c r="H59" s="309">
        <v>389</v>
      </c>
      <c r="I59" s="308">
        <v>87</v>
      </c>
      <c r="J59" s="309">
        <v>49</v>
      </c>
      <c r="K59" s="308">
        <v>23</v>
      </c>
      <c r="L59" s="309">
        <v>10</v>
      </c>
      <c r="M59" s="308">
        <v>14</v>
      </c>
      <c r="N59" s="309">
        <v>3</v>
      </c>
      <c r="O59" s="308">
        <v>3</v>
      </c>
      <c r="P59" s="309">
        <v>0</v>
      </c>
      <c r="Q59" s="193">
        <v>3</v>
      </c>
      <c r="R59" s="194">
        <v>2</v>
      </c>
      <c r="S59" s="191">
        <f t="shared" si="1"/>
        <v>2337</v>
      </c>
    </row>
    <row r="60" spans="1:19" ht="10" customHeight="1" x14ac:dyDescent="0.25">
      <c r="A60" s="37"/>
      <c r="B60" s="38">
        <v>61</v>
      </c>
      <c r="C60" s="38"/>
      <c r="D60" s="38"/>
      <c r="E60" s="310">
        <v>600</v>
      </c>
      <c r="F60" s="189">
        <v>247</v>
      </c>
      <c r="G60" s="310">
        <v>927</v>
      </c>
      <c r="H60" s="311">
        <v>360</v>
      </c>
      <c r="I60" s="310">
        <v>95</v>
      </c>
      <c r="J60" s="311">
        <v>51</v>
      </c>
      <c r="K60" s="310">
        <v>21</v>
      </c>
      <c r="L60" s="311">
        <v>5</v>
      </c>
      <c r="M60" s="310">
        <v>4</v>
      </c>
      <c r="N60" s="311">
        <v>3</v>
      </c>
      <c r="O60" s="310">
        <v>0</v>
      </c>
      <c r="P60" s="311">
        <v>2</v>
      </c>
      <c r="Q60" s="189">
        <v>10</v>
      </c>
      <c r="R60" s="190">
        <v>1</v>
      </c>
      <c r="S60" s="187">
        <f t="shared" si="1"/>
        <v>2326</v>
      </c>
    </row>
    <row r="61" spans="1:19" ht="10" customHeight="1" x14ac:dyDescent="0.25">
      <c r="A61" s="40"/>
      <c r="B61" s="24">
        <v>62</v>
      </c>
      <c r="C61" s="24"/>
      <c r="D61" s="24"/>
      <c r="E61" s="308">
        <v>600</v>
      </c>
      <c r="F61" s="193">
        <v>289</v>
      </c>
      <c r="G61" s="308">
        <v>943</v>
      </c>
      <c r="H61" s="309">
        <v>412</v>
      </c>
      <c r="I61" s="308">
        <v>110</v>
      </c>
      <c r="J61" s="309">
        <v>65</v>
      </c>
      <c r="K61" s="308">
        <v>16</v>
      </c>
      <c r="L61" s="309">
        <v>11</v>
      </c>
      <c r="M61" s="308">
        <v>6</v>
      </c>
      <c r="N61" s="309">
        <v>4</v>
      </c>
      <c r="O61" s="308">
        <v>0</v>
      </c>
      <c r="P61" s="309">
        <v>0</v>
      </c>
      <c r="Q61" s="193">
        <v>3</v>
      </c>
      <c r="R61" s="194">
        <v>1</v>
      </c>
      <c r="S61" s="191">
        <f t="shared" si="1"/>
        <v>2460</v>
      </c>
    </row>
    <row r="62" spans="1:19" ht="10" customHeight="1" x14ac:dyDescent="0.25">
      <c r="A62" s="37"/>
      <c r="B62" s="38">
        <v>63</v>
      </c>
      <c r="C62" s="38"/>
      <c r="D62" s="38"/>
      <c r="E62" s="310">
        <v>565</v>
      </c>
      <c r="F62" s="189">
        <v>299</v>
      </c>
      <c r="G62" s="310">
        <v>849</v>
      </c>
      <c r="H62" s="311">
        <v>389</v>
      </c>
      <c r="I62" s="310">
        <v>79</v>
      </c>
      <c r="J62" s="311">
        <v>54</v>
      </c>
      <c r="K62" s="310">
        <v>26</v>
      </c>
      <c r="L62" s="311">
        <v>7</v>
      </c>
      <c r="M62" s="310">
        <v>11</v>
      </c>
      <c r="N62" s="311">
        <v>6</v>
      </c>
      <c r="O62" s="310">
        <v>0</v>
      </c>
      <c r="P62" s="311">
        <v>3</v>
      </c>
      <c r="Q62" s="189">
        <v>16</v>
      </c>
      <c r="R62" s="190">
        <v>6</v>
      </c>
      <c r="S62" s="187">
        <f t="shared" si="1"/>
        <v>2310</v>
      </c>
    </row>
    <row r="63" spans="1:19" ht="10" customHeight="1" x14ac:dyDescent="0.25">
      <c r="A63" s="40"/>
      <c r="B63" s="24">
        <v>64</v>
      </c>
      <c r="C63" s="24"/>
      <c r="D63" s="24"/>
      <c r="E63" s="308">
        <v>638</v>
      </c>
      <c r="F63" s="193">
        <v>260</v>
      </c>
      <c r="G63" s="308">
        <v>937</v>
      </c>
      <c r="H63" s="309">
        <v>360</v>
      </c>
      <c r="I63" s="308">
        <v>104</v>
      </c>
      <c r="J63" s="309">
        <v>47</v>
      </c>
      <c r="K63" s="308">
        <v>25</v>
      </c>
      <c r="L63" s="309">
        <v>12</v>
      </c>
      <c r="M63" s="308">
        <v>5</v>
      </c>
      <c r="N63" s="309">
        <v>3</v>
      </c>
      <c r="O63" s="308">
        <v>0</v>
      </c>
      <c r="P63" s="309">
        <v>0</v>
      </c>
      <c r="Q63" s="193">
        <v>8</v>
      </c>
      <c r="R63" s="194">
        <v>5</v>
      </c>
      <c r="S63" s="191">
        <f t="shared" ref="S63:S99" si="2">SUM(E63:R63)</f>
        <v>2404</v>
      </c>
    </row>
    <row r="64" spans="1:19" ht="10" customHeight="1" x14ac:dyDescent="0.25">
      <c r="A64" s="37"/>
      <c r="B64" s="38">
        <v>65</v>
      </c>
      <c r="C64" s="38"/>
      <c r="D64" s="38"/>
      <c r="E64" s="310">
        <v>622</v>
      </c>
      <c r="F64" s="189">
        <v>278</v>
      </c>
      <c r="G64" s="310">
        <v>983</v>
      </c>
      <c r="H64" s="311">
        <v>372</v>
      </c>
      <c r="I64" s="310">
        <v>109</v>
      </c>
      <c r="J64" s="311">
        <v>43</v>
      </c>
      <c r="K64" s="310">
        <v>19</v>
      </c>
      <c r="L64" s="311">
        <v>5</v>
      </c>
      <c r="M64" s="310">
        <v>12</v>
      </c>
      <c r="N64" s="311">
        <v>4</v>
      </c>
      <c r="O64" s="310">
        <v>0</v>
      </c>
      <c r="P64" s="311">
        <v>1</v>
      </c>
      <c r="Q64" s="189">
        <v>9</v>
      </c>
      <c r="R64" s="190">
        <v>5</v>
      </c>
      <c r="S64" s="187">
        <f t="shared" si="2"/>
        <v>2462</v>
      </c>
    </row>
    <row r="65" spans="1:19" ht="10" customHeight="1" x14ac:dyDescent="0.25">
      <c r="A65" s="40"/>
      <c r="B65" s="24">
        <v>66</v>
      </c>
      <c r="C65" s="24"/>
      <c r="D65" s="24"/>
      <c r="E65" s="308">
        <v>581</v>
      </c>
      <c r="F65" s="193">
        <v>288</v>
      </c>
      <c r="G65" s="308">
        <v>926</v>
      </c>
      <c r="H65" s="309">
        <v>315</v>
      </c>
      <c r="I65" s="308">
        <v>92</v>
      </c>
      <c r="J65" s="309">
        <v>32</v>
      </c>
      <c r="K65" s="308">
        <v>17</v>
      </c>
      <c r="L65" s="309">
        <v>9</v>
      </c>
      <c r="M65" s="308">
        <v>9</v>
      </c>
      <c r="N65" s="309">
        <v>0</v>
      </c>
      <c r="O65" s="308">
        <v>3</v>
      </c>
      <c r="P65" s="309">
        <v>0</v>
      </c>
      <c r="Q65" s="193">
        <v>9</v>
      </c>
      <c r="R65" s="194">
        <v>2</v>
      </c>
      <c r="S65" s="191">
        <f t="shared" si="2"/>
        <v>2283</v>
      </c>
    </row>
    <row r="66" spans="1:19" ht="10" customHeight="1" thickBot="1" x14ac:dyDescent="0.3">
      <c r="A66" s="41"/>
      <c r="B66" s="42">
        <v>67</v>
      </c>
      <c r="C66" s="42"/>
      <c r="D66" s="42"/>
      <c r="E66" s="314">
        <v>556</v>
      </c>
      <c r="F66" s="233">
        <v>316</v>
      </c>
      <c r="G66" s="314">
        <v>1709</v>
      </c>
      <c r="H66" s="338">
        <v>389</v>
      </c>
      <c r="I66" s="314">
        <v>111</v>
      </c>
      <c r="J66" s="338">
        <v>54</v>
      </c>
      <c r="K66" s="314">
        <v>19</v>
      </c>
      <c r="L66" s="338">
        <v>14</v>
      </c>
      <c r="M66" s="314">
        <v>9</v>
      </c>
      <c r="N66" s="338">
        <v>2</v>
      </c>
      <c r="O66" s="314">
        <v>3</v>
      </c>
      <c r="P66" s="338">
        <v>0</v>
      </c>
      <c r="Q66" s="233">
        <v>4</v>
      </c>
      <c r="R66" s="232">
        <v>3</v>
      </c>
      <c r="S66" s="235">
        <f t="shared" si="2"/>
        <v>3189</v>
      </c>
    </row>
    <row r="67" spans="1:19" ht="10" customHeight="1" x14ac:dyDescent="0.25">
      <c r="A67" s="40"/>
      <c r="B67" s="24">
        <v>68</v>
      </c>
      <c r="C67" s="24"/>
      <c r="D67" s="24"/>
      <c r="E67" s="308">
        <v>612</v>
      </c>
      <c r="F67" s="193">
        <v>237</v>
      </c>
      <c r="G67" s="308">
        <v>932</v>
      </c>
      <c r="H67" s="309">
        <v>287</v>
      </c>
      <c r="I67" s="308">
        <v>84</v>
      </c>
      <c r="J67" s="309">
        <v>31</v>
      </c>
      <c r="K67" s="308">
        <v>16</v>
      </c>
      <c r="L67" s="309">
        <v>11</v>
      </c>
      <c r="M67" s="308">
        <v>8</v>
      </c>
      <c r="N67" s="309">
        <v>1</v>
      </c>
      <c r="O67" s="308">
        <v>4</v>
      </c>
      <c r="P67" s="309">
        <v>1</v>
      </c>
      <c r="Q67" s="193">
        <v>5</v>
      </c>
      <c r="R67" s="194">
        <v>2</v>
      </c>
      <c r="S67" s="191">
        <f t="shared" si="2"/>
        <v>2231</v>
      </c>
    </row>
    <row r="68" spans="1:19" ht="10" customHeight="1" x14ac:dyDescent="0.25">
      <c r="A68" s="37"/>
      <c r="B68" s="38">
        <v>69</v>
      </c>
      <c r="C68" s="38"/>
      <c r="D68" s="38"/>
      <c r="E68" s="310">
        <v>532</v>
      </c>
      <c r="F68" s="189">
        <v>269</v>
      </c>
      <c r="G68" s="310">
        <v>875</v>
      </c>
      <c r="H68" s="311">
        <v>315</v>
      </c>
      <c r="I68" s="310">
        <v>82</v>
      </c>
      <c r="J68" s="311">
        <v>32</v>
      </c>
      <c r="K68" s="310">
        <v>32</v>
      </c>
      <c r="L68" s="311">
        <v>16</v>
      </c>
      <c r="M68" s="310">
        <v>4</v>
      </c>
      <c r="N68" s="311">
        <v>3</v>
      </c>
      <c r="O68" s="310">
        <v>2</v>
      </c>
      <c r="P68" s="311">
        <v>1</v>
      </c>
      <c r="Q68" s="189">
        <v>5</v>
      </c>
      <c r="R68" s="190">
        <v>4</v>
      </c>
      <c r="S68" s="187">
        <f t="shared" si="2"/>
        <v>2172</v>
      </c>
    </row>
    <row r="69" spans="1:19" ht="10" customHeight="1" x14ac:dyDescent="0.25">
      <c r="A69" s="40"/>
      <c r="B69" s="24">
        <v>70</v>
      </c>
      <c r="C69" s="24"/>
      <c r="D69" s="24"/>
      <c r="E69" s="308">
        <v>507</v>
      </c>
      <c r="F69" s="193">
        <v>250</v>
      </c>
      <c r="G69" s="308">
        <v>829</v>
      </c>
      <c r="H69" s="309">
        <v>289</v>
      </c>
      <c r="I69" s="308">
        <v>76</v>
      </c>
      <c r="J69" s="309">
        <v>43</v>
      </c>
      <c r="K69" s="308">
        <v>20</v>
      </c>
      <c r="L69" s="309">
        <v>10</v>
      </c>
      <c r="M69" s="308">
        <v>4</v>
      </c>
      <c r="N69" s="309">
        <v>1</v>
      </c>
      <c r="O69" s="308">
        <v>1</v>
      </c>
      <c r="P69" s="309">
        <v>4</v>
      </c>
      <c r="Q69" s="193">
        <v>10</v>
      </c>
      <c r="R69" s="194">
        <v>8</v>
      </c>
      <c r="S69" s="191">
        <f t="shared" si="2"/>
        <v>2052</v>
      </c>
    </row>
    <row r="70" spans="1:19" ht="10" customHeight="1" x14ac:dyDescent="0.25">
      <c r="A70" s="37"/>
      <c r="B70" s="38">
        <v>71</v>
      </c>
      <c r="C70" s="38"/>
      <c r="D70" s="38"/>
      <c r="E70" s="310">
        <v>481</v>
      </c>
      <c r="F70" s="189">
        <v>261</v>
      </c>
      <c r="G70" s="310">
        <v>841</v>
      </c>
      <c r="H70" s="311">
        <v>277</v>
      </c>
      <c r="I70" s="310">
        <v>87</v>
      </c>
      <c r="J70" s="311">
        <v>35</v>
      </c>
      <c r="K70" s="310">
        <v>26</v>
      </c>
      <c r="L70" s="311">
        <v>8</v>
      </c>
      <c r="M70" s="310">
        <v>4</v>
      </c>
      <c r="N70" s="311">
        <v>2</v>
      </c>
      <c r="O70" s="310">
        <v>0</v>
      </c>
      <c r="P70" s="311">
        <v>1</v>
      </c>
      <c r="Q70" s="189">
        <v>7</v>
      </c>
      <c r="R70" s="190">
        <v>2</v>
      </c>
      <c r="S70" s="187">
        <f t="shared" si="2"/>
        <v>2032</v>
      </c>
    </row>
    <row r="71" spans="1:19" ht="10" customHeight="1" x14ac:dyDescent="0.25">
      <c r="A71" s="40"/>
      <c r="B71" s="24">
        <v>72</v>
      </c>
      <c r="C71" s="24"/>
      <c r="D71" s="24"/>
      <c r="E71" s="308">
        <v>503</v>
      </c>
      <c r="F71" s="193">
        <v>197</v>
      </c>
      <c r="G71" s="308">
        <v>797</v>
      </c>
      <c r="H71" s="309">
        <v>275</v>
      </c>
      <c r="I71" s="308">
        <v>68</v>
      </c>
      <c r="J71" s="309">
        <v>29</v>
      </c>
      <c r="K71" s="308">
        <v>20</v>
      </c>
      <c r="L71" s="309">
        <v>13</v>
      </c>
      <c r="M71" s="308">
        <v>5</v>
      </c>
      <c r="N71" s="309">
        <v>0</v>
      </c>
      <c r="O71" s="308">
        <v>2</v>
      </c>
      <c r="P71" s="309">
        <v>0</v>
      </c>
      <c r="Q71" s="193">
        <v>8</v>
      </c>
      <c r="R71" s="194">
        <v>3</v>
      </c>
      <c r="S71" s="191">
        <f t="shared" si="2"/>
        <v>1920</v>
      </c>
    </row>
    <row r="72" spans="1:19" ht="10" customHeight="1" x14ac:dyDescent="0.25">
      <c r="A72" s="37"/>
      <c r="B72" s="38">
        <v>73</v>
      </c>
      <c r="C72" s="38"/>
      <c r="D72" s="38"/>
      <c r="E72" s="310">
        <v>446</v>
      </c>
      <c r="F72" s="189">
        <v>199</v>
      </c>
      <c r="G72" s="310">
        <v>675</v>
      </c>
      <c r="H72" s="311">
        <v>271</v>
      </c>
      <c r="I72" s="310">
        <v>62</v>
      </c>
      <c r="J72" s="311">
        <v>19</v>
      </c>
      <c r="K72" s="310">
        <v>28</v>
      </c>
      <c r="L72" s="311">
        <v>2</v>
      </c>
      <c r="M72" s="310">
        <v>4</v>
      </c>
      <c r="N72" s="311">
        <v>2</v>
      </c>
      <c r="O72" s="310">
        <v>2</v>
      </c>
      <c r="P72" s="311">
        <v>0</v>
      </c>
      <c r="Q72" s="189">
        <v>6</v>
      </c>
      <c r="R72" s="190">
        <v>3</v>
      </c>
      <c r="S72" s="187">
        <f t="shared" si="2"/>
        <v>1719</v>
      </c>
    </row>
    <row r="73" spans="1:19" ht="10" customHeight="1" x14ac:dyDescent="0.25">
      <c r="A73" s="40"/>
      <c r="B73" s="24">
        <v>74</v>
      </c>
      <c r="C73" s="24"/>
      <c r="D73" s="24"/>
      <c r="E73" s="308">
        <v>382</v>
      </c>
      <c r="F73" s="193">
        <v>158</v>
      </c>
      <c r="G73" s="308">
        <v>624</v>
      </c>
      <c r="H73" s="309">
        <v>212</v>
      </c>
      <c r="I73" s="308">
        <v>33</v>
      </c>
      <c r="J73" s="309">
        <v>20</v>
      </c>
      <c r="K73" s="308">
        <v>13</v>
      </c>
      <c r="L73" s="309">
        <v>7</v>
      </c>
      <c r="M73" s="308">
        <v>5</v>
      </c>
      <c r="N73" s="309">
        <v>2</v>
      </c>
      <c r="O73" s="308">
        <v>1</v>
      </c>
      <c r="P73" s="309">
        <v>2</v>
      </c>
      <c r="Q73" s="193">
        <v>8</v>
      </c>
      <c r="R73" s="194">
        <v>1</v>
      </c>
      <c r="S73" s="191">
        <f t="shared" si="2"/>
        <v>1468</v>
      </c>
    </row>
    <row r="74" spans="1:19" ht="10" customHeight="1" x14ac:dyDescent="0.25">
      <c r="A74" s="37"/>
      <c r="B74" s="38">
        <v>75</v>
      </c>
      <c r="C74" s="38"/>
      <c r="D74" s="38"/>
      <c r="E74" s="310">
        <v>355</v>
      </c>
      <c r="F74" s="189">
        <v>184</v>
      </c>
      <c r="G74" s="310">
        <v>559</v>
      </c>
      <c r="H74" s="311">
        <v>214</v>
      </c>
      <c r="I74" s="310">
        <v>36</v>
      </c>
      <c r="J74" s="311">
        <v>12</v>
      </c>
      <c r="K74" s="310">
        <v>9</v>
      </c>
      <c r="L74" s="311">
        <v>5</v>
      </c>
      <c r="M74" s="310">
        <v>2</v>
      </c>
      <c r="N74" s="311">
        <v>1</v>
      </c>
      <c r="O74" s="310">
        <v>0</v>
      </c>
      <c r="P74" s="311">
        <v>3</v>
      </c>
      <c r="Q74" s="189">
        <v>2</v>
      </c>
      <c r="R74" s="190">
        <v>5</v>
      </c>
      <c r="S74" s="187">
        <f t="shared" si="2"/>
        <v>1387</v>
      </c>
    </row>
    <row r="75" spans="1:19" ht="10" customHeight="1" x14ac:dyDescent="0.25">
      <c r="A75" s="40"/>
      <c r="B75" s="24">
        <v>76</v>
      </c>
      <c r="C75" s="24"/>
      <c r="D75" s="24"/>
      <c r="E75" s="308">
        <v>334</v>
      </c>
      <c r="F75" s="193">
        <v>121</v>
      </c>
      <c r="G75" s="308">
        <v>503</v>
      </c>
      <c r="H75" s="309">
        <v>172</v>
      </c>
      <c r="I75" s="308">
        <v>30</v>
      </c>
      <c r="J75" s="309">
        <v>7</v>
      </c>
      <c r="K75" s="308">
        <v>3</v>
      </c>
      <c r="L75" s="309">
        <v>0</v>
      </c>
      <c r="M75" s="308">
        <v>2</v>
      </c>
      <c r="N75" s="309">
        <v>1</v>
      </c>
      <c r="O75" s="308">
        <v>1</v>
      </c>
      <c r="P75" s="309">
        <v>1</v>
      </c>
      <c r="Q75" s="193">
        <v>4</v>
      </c>
      <c r="R75" s="194">
        <v>3</v>
      </c>
      <c r="S75" s="191">
        <f t="shared" si="2"/>
        <v>1182</v>
      </c>
    </row>
    <row r="76" spans="1:19" ht="10" customHeight="1" x14ac:dyDescent="0.25">
      <c r="A76" s="37"/>
      <c r="B76" s="38">
        <v>77</v>
      </c>
      <c r="C76" s="38"/>
      <c r="D76" s="38"/>
      <c r="E76" s="310">
        <v>271</v>
      </c>
      <c r="F76" s="189">
        <v>114</v>
      </c>
      <c r="G76" s="310">
        <v>472</v>
      </c>
      <c r="H76" s="311">
        <v>165</v>
      </c>
      <c r="I76" s="310">
        <v>26</v>
      </c>
      <c r="J76" s="311">
        <v>9</v>
      </c>
      <c r="K76" s="310">
        <v>3</v>
      </c>
      <c r="L76" s="311">
        <v>1</v>
      </c>
      <c r="M76" s="310">
        <v>2</v>
      </c>
      <c r="N76" s="311">
        <v>0</v>
      </c>
      <c r="O76" s="310">
        <v>0</v>
      </c>
      <c r="P76" s="311">
        <v>0</v>
      </c>
      <c r="Q76" s="189">
        <v>4</v>
      </c>
      <c r="R76" s="190">
        <v>2</v>
      </c>
      <c r="S76" s="187">
        <f t="shared" si="2"/>
        <v>1069</v>
      </c>
    </row>
    <row r="77" spans="1:19" ht="10" customHeight="1" x14ac:dyDescent="0.25">
      <c r="A77" s="40"/>
      <c r="B77" s="24">
        <v>78</v>
      </c>
      <c r="C77" s="24"/>
      <c r="D77" s="24"/>
      <c r="E77" s="308">
        <v>233</v>
      </c>
      <c r="F77" s="193">
        <v>125</v>
      </c>
      <c r="G77" s="308">
        <v>396</v>
      </c>
      <c r="H77" s="309">
        <v>132</v>
      </c>
      <c r="I77" s="308">
        <v>16</v>
      </c>
      <c r="J77" s="309">
        <v>9</v>
      </c>
      <c r="K77" s="308">
        <v>4</v>
      </c>
      <c r="L77" s="309">
        <v>0</v>
      </c>
      <c r="M77" s="308">
        <v>2</v>
      </c>
      <c r="N77" s="309">
        <v>0</v>
      </c>
      <c r="O77" s="308">
        <v>0</v>
      </c>
      <c r="P77" s="309">
        <v>1</v>
      </c>
      <c r="Q77" s="193">
        <v>4</v>
      </c>
      <c r="R77" s="194">
        <v>3</v>
      </c>
      <c r="S77" s="191">
        <f t="shared" si="2"/>
        <v>925</v>
      </c>
    </row>
    <row r="78" spans="1:19" ht="10" customHeight="1" x14ac:dyDescent="0.25">
      <c r="A78" s="37"/>
      <c r="B78" s="38">
        <v>79</v>
      </c>
      <c r="C78" s="38"/>
      <c r="D78" s="38"/>
      <c r="E78" s="310">
        <v>247</v>
      </c>
      <c r="F78" s="189">
        <v>100</v>
      </c>
      <c r="G78" s="310">
        <v>384</v>
      </c>
      <c r="H78" s="311">
        <v>157</v>
      </c>
      <c r="I78" s="310">
        <v>8</v>
      </c>
      <c r="J78" s="311">
        <v>2</v>
      </c>
      <c r="K78" s="310">
        <v>3</v>
      </c>
      <c r="L78" s="311">
        <v>3</v>
      </c>
      <c r="M78" s="310">
        <v>1</v>
      </c>
      <c r="N78" s="311">
        <v>1</v>
      </c>
      <c r="O78" s="310">
        <v>1</v>
      </c>
      <c r="P78" s="311">
        <v>0</v>
      </c>
      <c r="Q78" s="189">
        <v>4</v>
      </c>
      <c r="R78" s="190">
        <v>0</v>
      </c>
      <c r="S78" s="187">
        <f t="shared" si="2"/>
        <v>911</v>
      </c>
    </row>
    <row r="79" spans="1:19" ht="10" customHeight="1" x14ac:dyDescent="0.25">
      <c r="A79" s="40"/>
      <c r="B79" s="24">
        <v>80</v>
      </c>
      <c r="C79" s="24"/>
      <c r="D79" s="24"/>
      <c r="E79" s="308">
        <v>232</v>
      </c>
      <c r="F79" s="193">
        <v>91</v>
      </c>
      <c r="G79" s="308">
        <v>305</v>
      </c>
      <c r="H79" s="309">
        <v>91</v>
      </c>
      <c r="I79" s="308">
        <v>10</v>
      </c>
      <c r="J79" s="309">
        <v>3</v>
      </c>
      <c r="K79" s="308">
        <v>5</v>
      </c>
      <c r="L79" s="309">
        <v>0</v>
      </c>
      <c r="M79" s="308">
        <v>0</v>
      </c>
      <c r="N79" s="309">
        <v>0</v>
      </c>
      <c r="O79" s="308">
        <v>2</v>
      </c>
      <c r="P79" s="309">
        <v>0</v>
      </c>
      <c r="Q79" s="193">
        <v>4</v>
      </c>
      <c r="R79" s="194">
        <v>1</v>
      </c>
      <c r="S79" s="191">
        <f t="shared" si="2"/>
        <v>744</v>
      </c>
    </row>
    <row r="80" spans="1:19" ht="10" customHeight="1" x14ac:dyDescent="0.25">
      <c r="A80" s="37"/>
      <c r="B80" s="38">
        <v>81</v>
      </c>
      <c r="C80" s="38"/>
      <c r="D80" s="38"/>
      <c r="E80" s="310">
        <v>224</v>
      </c>
      <c r="F80" s="189">
        <v>79</v>
      </c>
      <c r="G80" s="310">
        <v>286</v>
      </c>
      <c r="H80" s="311">
        <v>107</v>
      </c>
      <c r="I80" s="310">
        <v>8</v>
      </c>
      <c r="J80" s="311">
        <v>6</v>
      </c>
      <c r="K80" s="310">
        <v>1</v>
      </c>
      <c r="L80" s="311">
        <v>0</v>
      </c>
      <c r="M80" s="310">
        <v>0</v>
      </c>
      <c r="N80" s="311">
        <v>2</v>
      </c>
      <c r="O80" s="310">
        <v>0</v>
      </c>
      <c r="P80" s="311">
        <v>0</v>
      </c>
      <c r="Q80" s="189">
        <v>5</v>
      </c>
      <c r="R80" s="190">
        <v>0</v>
      </c>
      <c r="S80" s="187">
        <f t="shared" si="2"/>
        <v>718</v>
      </c>
    </row>
    <row r="81" spans="1:19" ht="10" customHeight="1" x14ac:dyDescent="0.25">
      <c r="A81" s="40"/>
      <c r="B81" s="24">
        <v>82</v>
      </c>
      <c r="C81" s="24"/>
      <c r="D81" s="24"/>
      <c r="E81" s="308">
        <v>214</v>
      </c>
      <c r="F81" s="193">
        <v>83</v>
      </c>
      <c r="G81" s="308">
        <v>241</v>
      </c>
      <c r="H81" s="309">
        <v>102</v>
      </c>
      <c r="I81" s="308">
        <v>8</v>
      </c>
      <c r="J81" s="309">
        <v>7</v>
      </c>
      <c r="K81" s="308">
        <v>3</v>
      </c>
      <c r="L81" s="309">
        <v>3</v>
      </c>
      <c r="M81" s="308">
        <v>0</v>
      </c>
      <c r="N81" s="309">
        <v>1</v>
      </c>
      <c r="O81" s="308">
        <v>1</v>
      </c>
      <c r="P81" s="309">
        <v>0</v>
      </c>
      <c r="Q81" s="193">
        <v>1</v>
      </c>
      <c r="R81" s="194">
        <v>4</v>
      </c>
      <c r="S81" s="191">
        <f t="shared" si="2"/>
        <v>668</v>
      </c>
    </row>
    <row r="82" spans="1:19" ht="10" customHeight="1" x14ac:dyDescent="0.25">
      <c r="A82" s="37"/>
      <c r="B82" s="38">
        <v>83</v>
      </c>
      <c r="C82" s="38"/>
      <c r="D82" s="38"/>
      <c r="E82" s="310">
        <v>164</v>
      </c>
      <c r="F82" s="189">
        <v>74</v>
      </c>
      <c r="G82" s="310">
        <v>197</v>
      </c>
      <c r="H82" s="311">
        <v>82</v>
      </c>
      <c r="I82" s="310">
        <v>5</v>
      </c>
      <c r="J82" s="311">
        <v>3</v>
      </c>
      <c r="K82" s="310">
        <v>2</v>
      </c>
      <c r="L82" s="311">
        <v>1</v>
      </c>
      <c r="M82" s="310">
        <v>3</v>
      </c>
      <c r="N82" s="311">
        <v>0</v>
      </c>
      <c r="O82" s="310">
        <v>0</v>
      </c>
      <c r="P82" s="311">
        <v>2</v>
      </c>
      <c r="Q82" s="189">
        <v>4</v>
      </c>
      <c r="R82" s="190">
        <v>2</v>
      </c>
      <c r="S82" s="187">
        <f t="shared" si="2"/>
        <v>539</v>
      </c>
    </row>
    <row r="83" spans="1:19" ht="10" customHeight="1" x14ac:dyDescent="0.25">
      <c r="A83" s="40"/>
      <c r="B83" s="24">
        <v>84</v>
      </c>
      <c r="C83" s="24"/>
      <c r="D83" s="24"/>
      <c r="E83" s="308">
        <v>145</v>
      </c>
      <c r="F83" s="193">
        <v>67</v>
      </c>
      <c r="G83" s="308">
        <v>162</v>
      </c>
      <c r="H83" s="309">
        <v>58</v>
      </c>
      <c r="I83" s="308">
        <v>5</v>
      </c>
      <c r="J83" s="309">
        <v>5</v>
      </c>
      <c r="K83" s="308">
        <v>4</v>
      </c>
      <c r="L83" s="309">
        <v>1</v>
      </c>
      <c r="M83" s="308">
        <v>0</v>
      </c>
      <c r="N83" s="309">
        <v>0</v>
      </c>
      <c r="O83" s="308">
        <v>1</v>
      </c>
      <c r="P83" s="309">
        <v>0</v>
      </c>
      <c r="Q83" s="193">
        <v>1</v>
      </c>
      <c r="R83" s="194">
        <v>2</v>
      </c>
      <c r="S83" s="191">
        <f t="shared" si="2"/>
        <v>451</v>
      </c>
    </row>
    <row r="84" spans="1:19" ht="10" customHeight="1" x14ac:dyDescent="0.25">
      <c r="A84" s="37"/>
      <c r="B84" s="38">
        <v>85</v>
      </c>
      <c r="C84" s="38"/>
      <c r="D84" s="38"/>
      <c r="E84" s="310">
        <v>154</v>
      </c>
      <c r="F84" s="189">
        <v>56</v>
      </c>
      <c r="G84" s="310">
        <v>128</v>
      </c>
      <c r="H84" s="311">
        <v>75</v>
      </c>
      <c r="I84" s="310">
        <v>1</v>
      </c>
      <c r="J84" s="311">
        <v>2</v>
      </c>
      <c r="K84" s="310">
        <v>0</v>
      </c>
      <c r="L84" s="311">
        <v>0</v>
      </c>
      <c r="M84" s="310">
        <v>1</v>
      </c>
      <c r="N84" s="311">
        <v>3</v>
      </c>
      <c r="O84" s="310">
        <v>0</v>
      </c>
      <c r="P84" s="311">
        <v>0</v>
      </c>
      <c r="Q84" s="189">
        <v>6</v>
      </c>
      <c r="R84" s="190">
        <v>1</v>
      </c>
      <c r="S84" s="187">
        <f t="shared" si="2"/>
        <v>427</v>
      </c>
    </row>
    <row r="85" spans="1:19" ht="10" customHeight="1" x14ac:dyDescent="0.25">
      <c r="A85" s="40"/>
      <c r="B85" s="24">
        <v>86</v>
      </c>
      <c r="C85" s="24"/>
      <c r="D85" s="24"/>
      <c r="E85" s="308">
        <v>135</v>
      </c>
      <c r="F85" s="193">
        <v>59</v>
      </c>
      <c r="G85" s="308">
        <v>101</v>
      </c>
      <c r="H85" s="309">
        <v>51</v>
      </c>
      <c r="I85" s="308">
        <v>5</v>
      </c>
      <c r="J85" s="309">
        <v>2</v>
      </c>
      <c r="K85" s="308">
        <v>0</v>
      </c>
      <c r="L85" s="309">
        <v>0</v>
      </c>
      <c r="M85" s="308">
        <v>1</v>
      </c>
      <c r="N85" s="309">
        <v>0</v>
      </c>
      <c r="O85" s="308">
        <v>0</v>
      </c>
      <c r="P85" s="309">
        <v>0</v>
      </c>
      <c r="Q85" s="193">
        <v>2</v>
      </c>
      <c r="R85" s="194">
        <v>1</v>
      </c>
      <c r="S85" s="191">
        <f t="shared" si="2"/>
        <v>357</v>
      </c>
    </row>
    <row r="86" spans="1:19" ht="10" customHeight="1" x14ac:dyDescent="0.25">
      <c r="A86" s="37"/>
      <c r="B86" s="38">
        <v>87</v>
      </c>
      <c r="C86" s="38"/>
      <c r="D86" s="38"/>
      <c r="E86" s="310">
        <v>130</v>
      </c>
      <c r="F86" s="189">
        <v>45</v>
      </c>
      <c r="G86" s="310">
        <v>121</v>
      </c>
      <c r="H86" s="311">
        <v>38</v>
      </c>
      <c r="I86" s="310">
        <v>2</v>
      </c>
      <c r="J86" s="311">
        <v>2</v>
      </c>
      <c r="K86" s="310">
        <v>1</v>
      </c>
      <c r="L86" s="311">
        <v>1</v>
      </c>
      <c r="M86" s="310">
        <v>0</v>
      </c>
      <c r="N86" s="311">
        <v>0</v>
      </c>
      <c r="O86" s="310">
        <v>0</v>
      </c>
      <c r="P86" s="311">
        <v>0</v>
      </c>
      <c r="Q86" s="189">
        <v>2</v>
      </c>
      <c r="R86" s="190">
        <v>1</v>
      </c>
      <c r="S86" s="187">
        <f t="shared" si="2"/>
        <v>343</v>
      </c>
    </row>
    <row r="87" spans="1:19" ht="10" customHeight="1" x14ac:dyDescent="0.25">
      <c r="A87" s="40"/>
      <c r="B87" s="24">
        <v>88</v>
      </c>
      <c r="C87" s="24"/>
      <c r="D87" s="24"/>
      <c r="E87" s="308">
        <v>116</v>
      </c>
      <c r="F87" s="193">
        <v>59</v>
      </c>
      <c r="G87" s="308">
        <v>93</v>
      </c>
      <c r="H87" s="309">
        <v>38</v>
      </c>
      <c r="I87" s="308">
        <v>2</v>
      </c>
      <c r="J87" s="309">
        <v>2</v>
      </c>
      <c r="K87" s="308">
        <v>0</v>
      </c>
      <c r="L87" s="309">
        <v>0</v>
      </c>
      <c r="M87" s="308">
        <v>1</v>
      </c>
      <c r="N87" s="309">
        <v>0</v>
      </c>
      <c r="O87" s="308">
        <v>2</v>
      </c>
      <c r="P87" s="309">
        <v>4</v>
      </c>
      <c r="Q87" s="193">
        <v>5</v>
      </c>
      <c r="R87" s="194">
        <v>0</v>
      </c>
      <c r="S87" s="191">
        <f t="shared" si="2"/>
        <v>322</v>
      </c>
    </row>
    <row r="88" spans="1:19" ht="10" customHeight="1" x14ac:dyDescent="0.25">
      <c r="A88" s="37"/>
      <c r="B88" s="38">
        <v>89</v>
      </c>
      <c r="C88" s="38"/>
      <c r="D88" s="38"/>
      <c r="E88" s="310">
        <v>90</v>
      </c>
      <c r="F88" s="189">
        <v>32</v>
      </c>
      <c r="G88" s="310">
        <v>81</v>
      </c>
      <c r="H88" s="311">
        <v>30</v>
      </c>
      <c r="I88" s="310">
        <v>3</v>
      </c>
      <c r="J88" s="311">
        <v>0</v>
      </c>
      <c r="K88" s="310">
        <v>0</v>
      </c>
      <c r="L88" s="311">
        <v>0</v>
      </c>
      <c r="M88" s="310">
        <v>1</v>
      </c>
      <c r="N88" s="311">
        <v>1</v>
      </c>
      <c r="O88" s="310">
        <v>1</v>
      </c>
      <c r="P88" s="311">
        <v>0</v>
      </c>
      <c r="Q88" s="189">
        <v>2</v>
      </c>
      <c r="R88" s="190">
        <v>3</v>
      </c>
      <c r="S88" s="187">
        <f t="shared" si="2"/>
        <v>244</v>
      </c>
    </row>
    <row r="89" spans="1:19" ht="10" customHeight="1" x14ac:dyDescent="0.25">
      <c r="A89" s="40"/>
      <c r="B89" s="24">
        <v>90</v>
      </c>
      <c r="C89" s="24"/>
      <c r="D89" s="24"/>
      <c r="E89" s="308">
        <v>79</v>
      </c>
      <c r="F89" s="193">
        <v>27</v>
      </c>
      <c r="G89" s="308">
        <v>60</v>
      </c>
      <c r="H89" s="309">
        <v>20</v>
      </c>
      <c r="I89" s="308">
        <v>0</v>
      </c>
      <c r="J89" s="309">
        <v>0</v>
      </c>
      <c r="K89" s="308">
        <v>0</v>
      </c>
      <c r="L89" s="309">
        <v>0</v>
      </c>
      <c r="M89" s="308">
        <v>2</v>
      </c>
      <c r="N89" s="309">
        <v>0</v>
      </c>
      <c r="O89" s="308">
        <v>0</v>
      </c>
      <c r="P89" s="309">
        <v>0</v>
      </c>
      <c r="Q89" s="193">
        <v>2</v>
      </c>
      <c r="R89" s="194">
        <v>1</v>
      </c>
      <c r="S89" s="191">
        <f t="shared" si="2"/>
        <v>191</v>
      </c>
    </row>
    <row r="90" spans="1:19" ht="10" customHeight="1" x14ac:dyDescent="0.25">
      <c r="A90" s="37"/>
      <c r="B90" s="38">
        <v>91</v>
      </c>
      <c r="C90" s="38"/>
      <c r="D90" s="38"/>
      <c r="E90" s="310">
        <v>79</v>
      </c>
      <c r="F90" s="189">
        <v>32</v>
      </c>
      <c r="G90" s="310">
        <v>60</v>
      </c>
      <c r="H90" s="311">
        <v>23</v>
      </c>
      <c r="I90" s="310">
        <v>0</v>
      </c>
      <c r="J90" s="311">
        <v>3</v>
      </c>
      <c r="K90" s="310">
        <v>1</v>
      </c>
      <c r="L90" s="311">
        <v>0</v>
      </c>
      <c r="M90" s="310">
        <v>0</v>
      </c>
      <c r="N90" s="311">
        <v>0</v>
      </c>
      <c r="O90" s="310">
        <v>0</v>
      </c>
      <c r="P90" s="311">
        <v>1</v>
      </c>
      <c r="Q90" s="189">
        <v>5</v>
      </c>
      <c r="R90" s="190">
        <v>1</v>
      </c>
      <c r="S90" s="187">
        <f t="shared" si="2"/>
        <v>205</v>
      </c>
    </row>
    <row r="91" spans="1:19" ht="10" customHeight="1" x14ac:dyDescent="0.25">
      <c r="A91" s="40"/>
      <c r="B91" s="24">
        <v>92</v>
      </c>
      <c r="C91" s="24"/>
      <c r="D91" s="24"/>
      <c r="E91" s="308">
        <v>51</v>
      </c>
      <c r="F91" s="193">
        <v>23</v>
      </c>
      <c r="G91" s="308">
        <v>50</v>
      </c>
      <c r="H91" s="309">
        <v>31</v>
      </c>
      <c r="I91" s="308">
        <v>0</v>
      </c>
      <c r="J91" s="309">
        <v>1</v>
      </c>
      <c r="K91" s="308">
        <v>1</v>
      </c>
      <c r="L91" s="309">
        <v>0</v>
      </c>
      <c r="M91" s="308">
        <v>2</v>
      </c>
      <c r="N91" s="309">
        <v>0</v>
      </c>
      <c r="O91" s="308">
        <v>0</v>
      </c>
      <c r="P91" s="309">
        <v>1</v>
      </c>
      <c r="Q91" s="193">
        <v>1</v>
      </c>
      <c r="R91" s="194">
        <v>0</v>
      </c>
      <c r="S91" s="191">
        <f t="shared" si="2"/>
        <v>161</v>
      </c>
    </row>
    <row r="92" spans="1:19" ht="10" customHeight="1" x14ac:dyDescent="0.25">
      <c r="A92" s="37"/>
      <c r="B92" s="38">
        <v>93</v>
      </c>
      <c r="C92" s="38"/>
      <c r="D92" s="38"/>
      <c r="E92" s="310">
        <v>45</v>
      </c>
      <c r="F92" s="189">
        <v>29</v>
      </c>
      <c r="G92" s="310">
        <v>28</v>
      </c>
      <c r="H92" s="311">
        <v>14</v>
      </c>
      <c r="I92" s="310">
        <v>0</v>
      </c>
      <c r="J92" s="311">
        <v>2</v>
      </c>
      <c r="K92" s="310">
        <v>0</v>
      </c>
      <c r="L92" s="311">
        <v>1</v>
      </c>
      <c r="M92" s="310">
        <v>2</v>
      </c>
      <c r="N92" s="311">
        <v>1</v>
      </c>
      <c r="O92" s="310">
        <v>1</v>
      </c>
      <c r="P92" s="311">
        <v>2</v>
      </c>
      <c r="Q92" s="189">
        <v>0</v>
      </c>
      <c r="R92" s="190">
        <v>0</v>
      </c>
      <c r="S92" s="187">
        <f t="shared" si="2"/>
        <v>125</v>
      </c>
    </row>
    <row r="93" spans="1:19" ht="10" customHeight="1" x14ac:dyDescent="0.25">
      <c r="A93" s="40"/>
      <c r="B93" s="24">
        <v>94</v>
      </c>
      <c r="C93" s="24"/>
      <c r="D93" s="24"/>
      <c r="E93" s="308">
        <v>42</v>
      </c>
      <c r="F93" s="193">
        <v>13</v>
      </c>
      <c r="G93" s="308">
        <v>40</v>
      </c>
      <c r="H93" s="309">
        <v>13</v>
      </c>
      <c r="I93" s="308">
        <v>0</v>
      </c>
      <c r="J93" s="309">
        <v>2</v>
      </c>
      <c r="K93" s="308">
        <v>1</v>
      </c>
      <c r="L93" s="309">
        <v>0</v>
      </c>
      <c r="M93" s="308">
        <v>0</v>
      </c>
      <c r="N93" s="309">
        <v>0</v>
      </c>
      <c r="O93" s="308">
        <v>0</v>
      </c>
      <c r="P93" s="309">
        <v>1</v>
      </c>
      <c r="Q93" s="193">
        <v>1</v>
      </c>
      <c r="R93" s="194">
        <v>1</v>
      </c>
      <c r="S93" s="191">
        <f t="shared" si="2"/>
        <v>114</v>
      </c>
    </row>
    <row r="94" spans="1:19" ht="10" customHeight="1" x14ac:dyDescent="0.25">
      <c r="A94" s="37"/>
      <c r="B94" s="38">
        <v>95</v>
      </c>
      <c r="C94" s="38"/>
      <c r="D94" s="38"/>
      <c r="E94" s="310">
        <v>34</v>
      </c>
      <c r="F94" s="189">
        <v>5</v>
      </c>
      <c r="G94" s="310">
        <v>26</v>
      </c>
      <c r="H94" s="311">
        <v>11</v>
      </c>
      <c r="I94" s="310">
        <v>1</v>
      </c>
      <c r="J94" s="311">
        <v>2</v>
      </c>
      <c r="K94" s="310">
        <v>1</v>
      </c>
      <c r="L94" s="311">
        <v>0</v>
      </c>
      <c r="M94" s="310">
        <v>1</v>
      </c>
      <c r="N94" s="311">
        <v>1</v>
      </c>
      <c r="O94" s="310">
        <v>1</v>
      </c>
      <c r="P94" s="311">
        <v>0</v>
      </c>
      <c r="Q94" s="189">
        <v>0</v>
      </c>
      <c r="R94" s="190">
        <v>1</v>
      </c>
      <c r="S94" s="187">
        <f t="shared" si="2"/>
        <v>84</v>
      </c>
    </row>
    <row r="95" spans="1:19" ht="10" customHeight="1" x14ac:dyDescent="0.25">
      <c r="A95" s="40"/>
      <c r="B95" s="24">
        <v>96</v>
      </c>
      <c r="C95" s="24"/>
      <c r="D95" s="24"/>
      <c r="E95" s="308">
        <v>20</v>
      </c>
      <c r="F95" s="193">
        <v>10</v>
      </c>
      <c r="G95" s="308">
        <v>13</v>
      </c>
      <c r="H95" s="309">
        <v>12</v>
      </c>
      <c r="I95" s="308">
        <v>0</v>
      </c>
      <c r="J95" s="309">
        <v>0</v>
      </c>
      <c r="K95" s="308">
        <v>0</v>
      </c>
      <c r="L95" s="309">
        <v>0</v>
      </c>
      <c r="M95" s="308">
        <v>0</v>
      </c>
      <c r="N95" s="309">
        <v>0</v>
      </c>
      <c r="O95" s="308">
        <v>0</v>
      </c>
      <c r="P95" s="309">
        <v>0</v>
      </c>
      <c r="Q95" s="193">
        <v>0</v>
      </c>
      <c r="R95" s="194">
        <v>0</v>
      </c>
      <c r="S95" s="191">
        <f t="shared" si="2"/>
        <v>55</v>
      </c>
    </row>
    <row r="96" spans="1:19" ht="10" customHeight="1" x14ac:dyDescent="0.25">
      <c r="A96" s="37"/>
      <c r="B96" s="38">
        <v>97</v>
      </c>
      <c r="C96" s="38"/>
      <c r="D96" s="38"/>
      <c r="E96" s="310">
        <v>31</v>
      </c>
      <c r="F96" s="189">
        <v>9</v>
      </c>
      <c r="G96" s="310">
        <v>10</v>
      </c>
      <c r="H96" s="311">
        <v>9</v>
      </c>
      <c r="I96" s="310">
        <v>0</v>
      </c>
      <c r="J96" s="311">
        <v>0</v>
      </c>
      <c r="K96" s="310">
        <v>0</v>
      </c>
      <c r="L96" s="311">
        <v>0</v>
      </c>
      <c r="M96" s="310">
        <v>1</v>
      </c>
      <c r="N96" s="311">
        <v>0</v>
      </c>
      <c r="O96" s="310">
        <v>0</v>
      </c>
      <c r="P96" s="311">
        <v>4</v>
      </c>
      <c r="Q96" s="189">
        <v>0</v>
      </c>
      <c r="R96" s="190">
        <v>0</v>
      </c>
      <c r="S96" s="187">
        <f t="shared" si="2"/>
        <v>64</v>
      </c>
    </row>
    <row r="97" spans="1:19" ht="10" customHeight="1" x14ac:dyDescent="0.25">
      <c r="A97" s="40"/>
      <c r="B97" s="24">
        <v>98</v>
      </c>
      <c r="C97" s="24"/>
      <c r="D97" s="24"/>
      <c r="E97" s="308">
        <v>18</v>
      </c>
      <c r="F97" s="193">
        <v>9</v>
      </c>
      <c r="G97" s="308">
        <v>8</v>
      </c>
      <c r="H97" s="309">
        <v>5</v>
      </c>
      <c r="I97" s="308">
        <v>0</v>
      </c>
      <c r="J97" s="309">
        <v>0</v>
      </c>
      <c r="K97" s="308">
        <v>0</v>
      </c>
      <c r="L97" s="309">
        <v>0</v>
      </c>
      <c r="M97" s="308">
        <v>0</v>
      </c>
      <c r="N97" s="309">
        <v>1</v>
      </c>
      <c r="O97" s="308">
        <v>0</v>
      </c>
      <c r="P97" s="309">
        <v>1</v>
      </c>
      <c r="Q97" s="193">
        <v>1</v>
      </c>
      <c r="R97" s="194">
        <v>0</v>
      </c>
      <c r="S97" s="191">
        <f t="shared" si="2"/>
        <v>43</v>
      </c>
    </row>
    <row r="98" spans="1:19" ht="10" customHeight="1" x14ac:dyDescent="0.25">
      <c r="A98" s="37"/>
      <c r="B98" s="38">
        <v>99</v>
      </c>
      <c r="C98" s="38"/>
      <c r="D98" s="38"/>
      <c r="E98" s="310">
        <v>10</v>
      </c>
      <c r="F98" s="189">
        <v>5</v>
      </c>
      <c r="G98" s="310">
        <v>5</v>
      </c>
      <c r="H98" s="311">
        <v>4</v>
      </c>
      <c r="I98" s="310">
        <v>1</v>
      </c>
      <c r="J98" s="311">
        <v>0</v>
      </c>
      <c r="K98" s="310">
        <v>0</v>
      </c>
      <c r="L98" s="311">
        <v>0</v>
      </c>
      <c r="M98" s="310">
        <v>0</v>
      </c>
      <c r="N98" s="311">
        <v>0</v>
      </c>
      <c r="O98" s="310">
        <v>0</v>
      </c>
      <c r="P98" s="311">
        <v>0</v>
      </c>
      <c r="Q98" s="189">
        <v>1</v>
      </c>
      <c r="R98" s="190">
        <v>0</v>
      </c>
      <c r="S98" s="187">
        <f t="shared" si="2"/>
        <v>26</v>
      </c>
    </row>
    <row r="99" spans="1:19" ht="11.15" customHeight="1" x14ac:dyDescent="0.25">
      <c r="A99" s="33" t="s">
        <v>53</v>
      </c>
      <c r="B99" s="24" t="s">
        <v>268</v>
      </c>
      <c r="C99" s="34" t="s">
        <v>55</v>
      </c>
      <c r="D99" s="24"/>
      <c r="E99" s="308">
        <v>9</v>
      </c>
      <c r="F99" s="197">
        <v>5</v>
      </c>
      <c r="G99" s="308">
        <v>12</v>
      </c>
      <c r="H99" s="312">
        <v>6</v>
      </c>
      <c r="I99" s="308">
        <v>0</v>
      </c>
      <c r="J99" s="312">
        <v>1</v>
      </c>
      <c r="K99" s="308">
        <v>0</v>
      </c>
      <c r="L99" s="312">
        <v>0</v>
      </c>
      <c r="M99" s="308">
        <v>0</v>
      </c>
      <c r="N99" s="312">
        <v>0</v>
      </c>
      <c r="O99" s="308">
        <v>0</v>
      </c>
      <c r="P99" s="312">
        <v>0</v>
      </c>
      <c r="Q99" s="197">
        <v>2</v>
      </c>
      <c r="R99" s="196">
        <v>1</v>
      </c>
      <c r="S99" s="191">
        <f t="shared" si="2"/>
        <v>36</v>
      </c>
    </row>
    <row r="100" spans="1:19" s="23" customFormat="1" ht="11.15" customHeight="1" thickBot="1" x14ac:dyDescent="0.35">
      <c r="A100" s="422" t="s">
        <v>8</v>
      </c>
      <c r="B100" s="383"/>
      <c r="C100" s="383"/>
      <c r="D100" s="383"/>
      <c r="E100" s="424">
        <f>SUM(E14:E99)</f>
        <v>25942</v>
      </c>
      <c r="F100" s="425">
        <f t="shared" ref="F100:R100" si="3">SUM(F14:F99)</f>
        <v>22150</v>
      </c>
      <c r="G100" s="424">
        <f t="shared" si="3"/>
        <v>40398</v>
      </c>
      <c r="H100" s="426">
        <f t="shared" si="3"/>
        <v>14321</v>
      </c>
      <c r="I100" s="424">
        <f t="shared" si="3"/>
        <v>6037</v>
      </c>
      <c r="J100" s="426">
        <f t="shared" si="3"/>
        <v>1648</v>
      </c>
      <c r="K100" s="424">
        <f t="shared" si="3"/>
        <v>627</v>
      </c>
      <c r="L100" s="426">
        <f t="shared" si="3"/>
        <v>270</v>
      </c>
      <c r="M100" s="424">
        <f t="shared" si="3"/>
        <v>225</v>
      </c>
      <c r="N100" s="426">
        <f t="shared" si="3"/>
        <v>84</v>
      </c>
      <c r="O100" s="424">
        <f t="shared" si="3"/>
        <v>59</v>
      </c>
      <c r="P100" s="426">
        <f t="shared" si="3"/>
        <v>47</v>
      </c>
      <c r="Q100" s="419">
        <f t="shared" si="3"/>
        <v>266</v>
      </c>
      <c r="R100" s="420">
        <f t="shared" si="3"/>
        <v>124</v>
      </c>
      <c r="S100" s="421">
        <f>SUM(E100:R100)</f>
        <v>112198</v>
      </c>
    </row>
    <row r="101" spans="1:19" ht="5.25" customHeight="1" x14ac:dyDescent="0.25">
      <c r="A101" s="44"/>
      <c r="B101" s="44"/>
      <c r="C101" s="44"/>
      <c r="D101" s="44"/>
      <c r="E101" s="47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</row>
    <row r="102" spans="1:19" ht="11.15" customHeight="1" x14ac:dyDescent="0.25">
      <c r="A102" s="46" t="s">
        <v>284</v>
      </c>
      <c r="B102" s="24"/>
      <c r="C102" s="24"/>
      <c r="D102" s="24"/>
    </row>
    <row r="103" spans="1:19" ht="9" customHeight="1" x14ac:dyDescent="0.25">
      <c r="A103" s="24"/>
      <c r="B103" s="24"/>
      <c r="C103" s="24"/>
      <c r="D103" s="24"/>
    </row>
    <row r="104" spans="1:19" ht="9" customHeight="1" x14ac:dyDescent="0.25">
      <c r="A104" s="24"/>
      <c r="B104" s="24"/>
      <c r="C104" s="24"/>
      <c r="D104" s="24"/>
    </row>
    <row r="105" spans="1:19" ht="9" customHeight="1" x14ac:dyDescent="0.25">
      <c r="A105" s="24"/>
      <c r="B105" s="24"/>
      <c r="C105" s="24"/>
      <c r="D105" s="24"/>
    </row>
    <row r="106" spans="1:19" ht="9" customHeight="1" x14ac:dyDescent="0.25">
      <c r="A106" s="24"/>
      <c r="B106" s="24"/>
      <c r="C106" s="24"/>
      <c r="D106" s="24"/>
    </row>
    <row r="107" spans="1:19" ht="9" customHeight="1" x14ac:dyDescent="0.25">
      <c r="A107" s="24"/>
      <c r="B107" s="24"/>
      <c r="C107" s="24"/>
      <c r="D107" s="24"/>
    </row>
    <row r="108" spans="1:19" ht="9" customHeight="1" x14ac:dyDescent="0.25">
      <c r="A108" s="24"/>
      <c r="B108" s="24"/>
      <c r="C108" s="24"/>
      <c r="D108" s="24"/>
    </row>
    <row r="109" spans="1:19" ht="9" customHeight="1" x14ac:dyDescent="0.25">
      <c r="A109" s="24"/>
      <c r="B109" s="24"/>
      <c r="C109" s="24"/>
      <c r="D109" s="24"/>
    </row>
    <row r="110" spans="1:19" ht="11.15" customHeight="1" x14ac:dyDescent="0.25">
      <c r="A110" s="24"/>
      <c r="B110" s="24"/>
      <c r="C110" s="24"/>
      <c r="D110" s="24"/>
    </row>
    <row r="111" spans="1:19" ht="9" customHeight="1" x14ac:dyDescent="0.25">
      <c r="A111" s="24"/>
      <c r="B111" s="24"/>
      <c r="C111" s="24"/>
      <c r="D111" s="24"/>
    </row>
    <row r="112" spans="1:19" ht="9" customHeight="1" x14ac:dyDescent="0.25">
      <c r="A112" s="24"/>
      <c r="B112" s="24"/>
      <c r="C112" s="24"/>
      <c r="D112" s="24"/>
      <c r="G112" s="48"/>
      <c r="I112" s="48"/>
    </row>
    <row r="113" spans="1:19" ht="10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25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9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</row>
    <row r="128" spans="1:19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25"/>
  </sheetData>
  <mergeCells count="18">
    <mergeCell ref="A7:S7"/>
    <mergeCell ref="A2:S2"/>
    <mergeCell ref="A3:S3"/>
    <mergeCell ref="A4:S4"/>
    <mergeCell ref="A5:S5"/>
    <mergeCell ref="A6:S6"/>
    <mergeCell ref="O12:P12"/>
    <mergeCell ref="Q12:R12"/>
    <mergeCell ref="A8:S8"/>
    <mergeCell ref="A9:S9"/>
    <mergeCell ref="A11:D11"/>
    <mergeCell ref="E11:R11"/>
    <mergeCell ref="A12:D12"/>
    <mergeCell ref="E12:F12"/>
    <mergeCell ref="G12:H12"/>
    <mergeCell ref="I12:J12"/>
    <mergeCell ref="K12:L12"/>
    <mergeCell ref="M12:N12"/>
  </mergeCells>
  <printOptions horizontalCentered="1"/>
  <pageMargins left="0.31496062992125984" right="0.19685039370078741" top="0.39370078740157483" bottom="0.23622047244094491" header="0" footer="0.23622047244094491"/>
  <pageSetup firstPageNumber="19" fitToHeight="0" orientation="landscape" useFirstPageNumber="1" r:id="rId1"/>
  <headerFooter>
    <oddFooter>&amp;R&amp;P</oddFooter>
  </headerFooter>
  <rowBreaks count="2" manualBreakCount="2">
    <brk id="32" max="20" man="1"/>
    <brk id="66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"/>
  <sheetViews>
    <sheetView view="pageBreakPreview" zoomScale="55" zoomScaleNormal="40" zoomScaleSheetLayoutView="55" workbookViewId="0"/>
  </sheetViews>
  <sheetFormatPr baseColWidth="10" defaultRowHeight="13" x14ac:dyDescent="0.3"/>
  <sheetData/>
  <pageMargins left="0" right="0" top="0" bottom="0" header="0.31496062992125984" footer="0.31496062992125984"/>
  <pageSetup scale="8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 codeName="Hoja41">
    <pageSetUpPr fitToPage="1"/>
  </sheetPr>
  <dimension ref="A2:U187"/>
  <sheetViews>
    <sheetView showGridLines="0" view="pageBreakPreview" zoomScaleNormal="98" zoomScaleSheetLayoutView="100" workbookViewId="0">
      <selection sqref="A1:XFD1048576"/>
    </sheetView>
  </sheetViews>
  <sheetFormatPr baseColWidth="10" defaultColWidth="6.7265625" defaultRowHeight="12.5" x14ac:dyDescent="0.25"/>
  <cols>
    <col min="1" max="1" width="2.453125" style="25" customWidth="1"/>
    <col min="2" max="2" width="2.54296875" style="25" customWidth="1"/>
    <col min="3" max="3" width="3.26953125" style="25" customWidth="1"/>
    <col min="4" max="4" width="4" style="25" customWidth="1"/>
    <col min="5" max="17" width="6.7265625" style="25" customWidth="1"/>
    <col min="18" max="18" width="6.7265625" style="25"/>
    <col min="19" max="19" width="6.7265625" style="25" customWidth="1"/>
    <col min="20" max="16384" width="6.7265625" style="25"/>
  </cols>
  <sheetData>
    <row r="2" spans="1:19" ht="13" x14ac:dyDescent="0.25">
      <c r="A2" s="649" t="s">
        <v>63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</row>
    <row r="3" spans="1:19" ht="13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</row>
    <row r="5" spans="1:19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</row>
    <row r="7" spans="1:19" ht="13" x14ac:dyDescent="0.25">
      <c r="A7" s="652"/>
      <c r="B7" s="652"/>
      <c r="C7" s="652"/>
      <c r="D7" s="652"/>
      <c r="E7" s="652"/>
      <c r="F7" s="652"/>
      <c r="G7" s="652"/>
      <c r="H7" s="652"/>
      <c r="I7" s="652"/>
      <c r="J7" s="652"/>
      <c r="K7" s="652"/>
      <c r="L7" s="652"/>
      <c r="M7" s="652"/>
      <c r="N7" s="652"/>
      <c r="O7" s="652"/>
      <c r="P7" s="652"/>
      <c r="Q7" s="652"/>
      <c r="R7" s="652"/>
      <c r="S7" s="652"/>
    </row>
    <row r="8" spans="1:19" x14ac:dyDescent="0.25">
      <c r="A8" s="648" t="s">
        <v>38</v>
      </c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</row>
    <row r="9" spans="1:19" ht="10.5" customHeight="1" x14ac:dyDescent="0.25">
      <c r="A9" s="648"/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</row>
    <row r="10" spans="1:19" ht="10.5" customHeight="1" thickBot="1" x14ac:dyDescent="0.3">
      <c r="A10" s="253"/>
      <c r="B10" s="253"/>
      <c r="C10" s="253"/>
      <c r="D10" s="253"/>
      <c r="E10" s="254">
        <v>2</v>
      </c>
      <c r="F10" s="254">
        <v>3</v>
      </c>
      <c r="G10" s="254">
        <v>4</v>
      </c>
      <c r="H10" s="254">
        <v>5</v>
      </c>
      <c r="I10" s="254">
        <v>6</v>
      </c>
      <c r="J10" s="254">
        <v>7</v>
      </c>
      <c r="K10" s="254">
        <v>8</v>
      </c>
      <c r="L10" s="254">
        <v>9</v>
      </c>
      <c r="M10" s="254">
        <v>10</v>
      </c>
      <c r="N10" s="254">
        <v>11</v>
      </c>
      <c r="O10" s="254">
        <v>12</v>
      </c>
      <c r="P10" s="254">
        <v>13</v>
      </c>
      <c r="Q10" s="254">
        <v>14</v>
      </c>
      <c r="R10" s="254">
        <v>15</v>
      </c>
      <c r="S10" s="253"/>
    </row>
    <row r="11" spans="1:19" s="23" customFormat="1" ht="11.15" customHeight="1" thickBot="1" x14ac:dyDescent="0.35">
      <c r="A11" s="654" t="s">
        <v>39</v>
      </c>
      <c r="B11" s="655"/>
      <c r="C11" s="655"/>
      <c r="D11" s="655"/>
      <c r="E11" s="656" t="s">
        <v>61</v>
      </c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27"/>
    </row>
    <row r="12" spans="1:19" s="23" customFormat="1" ht="11.15" customHeight="1" x14ac:dyDescent="0.3">
      <c r="A12" s="661" t="s">
        <v>42</v>
      </c>
      <c r="B12" s="662"/>
      <c r="C12" s="662"/>
      <c r="D12" s="662"/>
      <c r="E12" s="675" t="s">
        <v>44</v>
      </c>
      <c r="F12" s="677"/>
      <c r="G12" s="675" t="s">
        <v>45</v>
      </c>
      <c r="H12" s="676"/>
      <c r="I12" s="677" t="s">
        <v>46</v>
      </c>
      <c r="J12" s="677"/>
      <c r="K12" s="675" t="s">
        <v>47</v>
      </c>
      <c r="L12" s="676"/>
      <c r="M12" s="677" t="s">
        <v>48</v>
      </c>
      <c r="N12" s="677"/>
      <c r="O12" s="675" t="s">
        <v>49</v>
      </c>
      <c r="P12" s="676"/>
      <c r="Q12" s="677" t="s">
        <v>50</v>
      </c>
      <c r="R12" s="676"/>
      <c r="S12" s="431" t="s">
        <v>8</v>
      </c>
    </row>
    <row r="13" spans="1:19" s="23" customFormat="1" ht="11.15" customHeight="1" thickBot="1" x14ac:dyDescent="0.35">
      <c r="A13" s="28"/>
      <c r="B13" s="29"/>
      <c r="C13" s="29"/>
      <c r="D13" s="29"/>
      <c r="E13" s="533" t="s">
        <v>51</v>
      </c>
      <c r="F13" s="450" t="s">
        <v>52</v>
      </c>
      <c r="G13" s="533" t="s">
        <v>51</v>
      </c>
      <c r="H13" s="451" t="s">
        <v>52</v>
      </c>
      <c r="I13" s="449" t="s">
        <v>51</v>
      </c>
      <c r="J13" s="450" t="s">
        <v>52</v>
      </c>
      <c r="K13" s="533" t="s">
        <v>51</v>
      </c>
      <c r="L13" s="451" t="s">
        <v>52</v>
      </c>
      <c r="M13" s="449" t="s">
        <v>51</v>
      </c>
      <c r="N13" s="450" t="s">
        <v>52</v>
      </c>
      <c r="O13" s="533" t="s">
        <v>51</v>
      </c>
      <c r="P13" s="451" t="s">
        <v>52</v>
      </c>
      <c r="Q13" s="449" t="s">
        <v>51</v>
      </c>
      <c r="R13" s="451" t="s">
        <v>52</v>
      </c>
      <c r="S13" s="532"/>
    </row>
    <row r="14" spans="1:19" ht="10.5" customHeight="1" x14ac:dyDescent="0.25">
      <c r="A14" s="37"/>
      <c r="B14" s="38" t="s">
        <v>275</v>
      </c>
      <c r="C14" s="38"/>
      <c r="D14" s="38"/>
      <c r="E14" s="337">
        <v>0</v>
      </c>
      <c r="F14" s="227">
        <v>0</v>
      </c>
      <c r="G14" s="337">
        <v>0</v>
      </c>
      <c r="H14" s="311">
        <v>0</v>
      </c>
      <c r="I14" s="337">
        <v>0</v>
      </c>
      <c r="J14" s="311">
        <v>0</v>
      </c>
      <c r="K14" s="337">
        <v>0</v>
      </c>
      <c r="L14" s="311">
        <v>0</v>
      </c>
      <c r="M14" s="337">
        <v>0</v>
      </c>
      <c r="N14" s="311">
        <v>0</v>
      </c>
      <c r="O14" s="337">
        <v>0</v>
      </c>
      <c r="P14" s="311">
        <v>0</v>
      </c>
      <c r="Q14" s="337">
        <v>81</v>
      </c>
      <c r="R14" s="189">
        <v>54</v>
      </c>
      <c r="S14" s="187">
        <f t="shared" ref="S14:S30" si="0">SUM(E14:R14)</f>
        <v>135</v>
      </c>
    </row>
    <row r="15" spans="1:19" ht="10.5" customHeight="1" x14ac:dyDescent="0.25">
      <c r="A15" s="40"/>
      <c r="B15" s="24">
        <v>16</v>
      </c>
      <c r="C15" s="24"/>
      <c r="D15" s="24"/>
      <c r="E15" s="336">
        <v>0</v>
      </c>
      <c r="F15" s="226">
        <v>0</v>
      </c>
      <c r="G15" s="336">
        <v>0</v>
      </c>
      <c r="H15" s="309">
        <v>0</v>
      </c>
      <c r="I15" s="336">
        <v>0</v>
      </c>
      <c r="J15" s="309">
        <v>0</v>
      </c>
      <c r="K15" s="336">
        <v>0</v>
      </c>
      <c r="L15" s="309">
        <v>0</v>
      </c>
      <c r="M15" s="336">
        <v>0</v>
      </c>
      <c r="N15" s="309">
        <v>0</v>
      </c>
      <c r="O15" s="336">
        <v>0</v>
      </c>
      <c r="P15" s="309">
        <v>0</v>
      </c>
      <c r="Q15" s="336">
        <v>11</v>
      </c>
      <c r="R15" s="193">
        <v>10</v>
      </c>
      <c r="S15" s="191">
        <f t="shared" si="0"/>
        <v>21</v>
      </c>
    </row>
    <row r="16" spans="1:19" ht="10.5" customHeight="1" x14ac:dyDescent="0.25">
      <c r="A16" s="37"/>
      <c r="B16" s="38">
        <v>17</v>
      </c>
      <c r="C16" s="38"/>
      <c r="D16" s="38"/>
      <c r="E16" s="337">
        <v>0</v>
      </c>
      <c r="F16" s="227">
        <v>0</v>
      </c>
      <c r="G16" s="337">
        <v>0</v>
      </c>
      <c r="H16" s="311">
        <v>0</v>
      </c>
      <c r="I16" s="337">
        <v>0</v>
      </c>
      <c r="J16" s="311">
        <v>0</v>
      </c>
      <c r="K16" s="337">
        <v>0</v>
      </c>
      <c r="L16" s="311">
        <v>0</v>
      </c>
      <c r="M16" s="337">
        <v>0</v>
      </c>
      <c r="N16" s="311">
        <v>0</v>
      </c>
      <c r="O16" s="337">
        <v>0</v>
      </c>
      <c r="P16" s="311">
        <v>0</v>
      </c>
      <c r="Q16" s="337">
        <v>10</v>
      </c>
      <c r="R16" s="189">
        <v>12</v>
      </c>
      <c r="S16" s="187">
        <f t="shared" si="0"/>
        <v>22</v>
      </c>
    </row>
    <row r="17" spans="1:19" ht="10.5" customHeight="1" x14ac:dyDescent="0.25">
      <c r="A17" s="40"/>
      <c r="B17" s="24">
        <v>18</v>
      </c>
      <c r="C17" s="24"/>
      <c r="D17" s="24"/>
      <c r="E17" s="336">
        <v>0</v>
      </c>
      <c r="F17" s="226">
        <v>0</v>
      </c>
      <c r="G17" s="336">
        <v>0</v>
      </c>
      <c r="H17" s="309">
        <v>0</v>
      </c>
      <c r="I17" s="336">
        <v>0</v>
      </c>
      <c r="J17" s="309">
        <v>0</v>
      </c>
      <c r="K17" s="336">
        <v>0</v>
      </c>
      <c r="L17" s="309">
        <v>0</v>
      </c>
      <c r="M17" s="336">
        <v>0</v>
      </c>
      <c r="N17" s="309">
        <v>0</v>
      </c>
      <c r="O17" s="336">
        <v>0</v>
      </c>
      <c r="P17" s="309">
        <v>0</v>
      </c>
      <c r="Q17" s="336">
        <v>23</v>
      </c>
      <c r="R17" s="193">
        <v>28</v>
      </c>
      <c r="S17" s="191">
        <f t="shared" si="0"/>
        <v>51</v>
      </c>
    </row>
    <row r="18" spans="1:19" ht="10.5" customHeight="1" x14ac:dyDescent="0.25">
      <c r="A18" s="37"/>
      <c r="B18" s="38">
        <v>19</v>
      </c>
      <c r="C18" s="38"/>
      <c r="D18" s="38"/>
      <c r="E18" s="310">
        <v>0</v>
      </c>
      <c r="F18" s="189">
        <v>0</v>
      </c>
      <c r="G18" s="310">
        <v>0</v>
      </c>
      <c r="H18" s="311">
        <v>0</v>
      </c>
      <c r="I18" s="310">
        <v>0</v>
      </c>
      <c r="J18" s="311">
        <v>0</v>
      </c>
      <c r="K18" s="310">
        <v>0</v>
      </c>
      <c r="L18" s="311">
        <v>0</v>
      </c>
      <c r="M18" s="310">
        <v>0</v>
      </c>
      <c r="N18" s="311">
        <v>0</v>
      </c>
      <c r="O18" s="310">
        <v>0</v>
      </c>
      <c r="P18" s="311">
        <v>0</v>
      </c>
      <c r="Q18" s="189">
        <v>52</v>
      </c>
      <c r="R18" s="190">
        <v>45</v>
      </c>
      <c r="S18" s="187">
        <f t="shared" si="0"/>
        <v>97</v>
      </c>
    </row>
    <row r="19" spans="1:19" ht="10.5" customHeight="1" x14ac:dyDescent="0.25">
      <c r="A19" s="40"/>
      <c r="B19" s="24">
        <v>20</v>
      </c>
      <c r="C19" s="24"/>
      <c r="D19" s="24"/>
      <c r="E19" s="308">
        <v>0</v>
      </c>
      <c r="F19" s="193">
        <v>0</v>
      </c>
      <c r="G19" s="308">
        <v>0</v>
      </c>
      <c r="H19" s="309">
        <v>0</v>
      </c>
      <c r="I19" s="308">
        <v>0</v>
      </c>
      <c r="J19" s="309">
        <v>0</v>
      </c>
      <c r="K19" s="308">
        <v>0</v>
      </c>
      <c r="L19" s="309">
        <v>0</v>
      </c>
      <c r="M19" s="308">
        <v>0</v>
      </c>
      <c r="N19" s="309">
        <v>0</v>
      </c>
      <c r="O19" s="308">
        <v>0</v>
      </c>
      <c r="P19" s="309">
        <v>0</v>
      </c>
      <c r="Q19" s="193">
        <v>80</v>
      </c>
      <c r="R19" s="194">
        <v>61</v>
      </c>
      <c r="S19" s="191">
        <f t="shared" si="0"/>
        <v>141</v>
      </c>
    </row>
    <row r="20" spans="1:19" ht="10.5" customHeight="1" x14ac:dyDescent="0.25">
      <c r="A20" s="37"/>
      <c r="B20" s="38">
        <v>21</v>
      </c>
      <c r="C20" s="38"/>
      <c r="D20" s="38"/>
      <c r="E20" s="310">
        <v>0</v>
      </c>
      <c r="F20" s="189">
        <v>0</v>
      </c>
      <c r="G20" s="310">
        <v>0</v>
      </c>
      <c r="H20" s="311">
        <v>0</v>
      </c>
      <c r="I20" s="310">
        <v>0</v>
      </c>
      <c r="J20" s="311">
        <v>0</v>
      </c>
      <c r="K20" s="310">
        <v>0</v>
      </c>
      <c r="L20" s="311">
        <v>0</v>
      </c>
      <c r="M20" s="310">
        <v>0</v>
      </c>
      <c r="N20" s="311">
        <v>0</v>
      </c>
      <c r="O20" s="310">
        <v>0</v>
      </c>
      <c r="P20" s="311">
        <v>0</v>
      </c>
      <c r="Q20" s="189">
        <v>85</v>
      </c>
      <c r="R20" s="190">
        <v>91</v>
      </c>
      <c r="S20" s="187">
        <f t="shared" si="0"/>
        <v>176</v>
      </c>
    </row>
    <row r="21" spans="1:19" ht="10.5" customHeight="1" x14ac:dyDescent="0.25">
      <c r="A21" s="40"/>
      <c r="B21" s="24">
        <v>22</v>
      </c>
      <c r="C21" s="24"/>
      <c r="D21" s="24"/>
      <c r="E21" s="308">
        <v>0</v>
      </c>
      <c r="F21" s="193">
        <v>0</v>
      </c>
      <c r="G21" s="308">
        <v>0</v>
      </c>
      <c r="H21" s="309">
        <v>0</v>
      </c>
      <c r="I21" s="308">
        <v>0</v>
      </c>
      <c r="J21" s="309">
        <v>0</v>
      </c>
      <c r="K21" s="308">
        <v>0</v>
      </c>
      <c r="L21" s="309">
        <v>0</v>
      </c>
      <c r="M21" s="308">
        <v>0</v>
      </c>
      <c r="N21" s="309">
        <v>0</v>
      </c>
      <c r="O21" s="308">
        <v>0</v>
      </c>
      <c r="P21" s="309">
        <v>0</v>
      </c>
      <c r="Q21" s="193">
        <v>138</v>
      </c>
      <c r="R21" s="194">
        <v>83</v>
      </c>
      <c r="S21" s="191">
        <f t="shared" si="0"/>
        <v>221</v>
      </c>
    </row>
    <row r="22" spans="1:19" ht="10.5" customHeight="1" x14ac:dyDescent="0.25">
      <c r="A22" s="37"/>
      <c r="B22" s="38">
        <v>23</v>
      </c>
      <c r="C22" s="38"/>
      <c r="D22" s="38"/>
      <c r="E22" s="310">
        <v>0</v>
      </c>
      <c r="F22" s="189">
        <v>0</v>
      </c>
      <c r="G22" s="310">
        <v>0</v>
      </c>
      <c r="H22" s="311">
        <v>0</v>
      </c>
      <c r="I22" s="310">
        <v>0</v>
      </c>
      <c r="J22" s="311">
        <v>0</v>
      </c>
      <c r="K22" s="310">
        <v>0</v>
      </c>
      <c r="L22" s="311">
        <v>0</v>
      </c>
      <c r="M22" s="310">
        <v>0</v>
      </c>
      <c r="N22" s="311">
        <v>0</v>
      </c>
      <c r="O22" s="310">
        <v>0</v>
      </c>
      <c r="P22" s="311">
        <v>0</v>
      </c>
      <c r="Q22" s="189">
        <v>131</v>
      </c>
      <c r="R22" s="190">
        <v>76</v>
      </c>
      <c r="S22" s="187">
        <f t="shared" si="0"/>
        <v>207</v>
      </c>
    </row>
    <row r="23" spans="1:19" ht="10.5" customHeight="1" x14ac:dyDescent="0.25">
      <c r="A23" s="40"/>
      <c r="B23" s="24">
        <v>24</v>
      </c>
      <c r="C23" s="24"/>
      <c r="D23" s="24"/>
      <c r="E23" s="308">
        <v>0</v>
      </c>
      <c r="F23" s="193">
        <v>0</v>
      </c>
      <c r="G23" s="308">
        <v>0</v>
      </c>
      <c r="H23" s="309">
        <v>0</v>
      </c>
      <c r="I23" s="308">
        <v>0</v>
      </c>
      <c r="J23" s="309">
        <v>0</v>
      </c>
      <c r="K23" s="308">
        <v>0</v>
      </c>
      <c r="L23" s="309">
        <v>0</v>
      </c>
      <c r="M23" s="308">
        <v>0</v>
      </c>
      <c r="N23" s="309">
        <v>0</v>
      </c>
      <c r="O23" s="308">
        <v>0</v>
      </c>
      <c r="P23" s="309">
        <v>0</v>
      </c>
      <c r="Q23" s="193">
        <v>227</v>
      </c>
      <c r="R23" s="194">
        <v>115</v>
      </c>
      <c r="S23" s="191">
        <f t="shared" si="0"/>
        <v>342</v>
      </c>
    </row>
    <row r="24" spans="1:19" ht="10.5" customHeight="1" x14ac:dyDescent="0.25">
      <c r="A24" s="37"/>
      <c r="B24" s="38">
        <v>25</v>
      </c>
      <c r="C24" s="38"/>
      <c r="D24" s="38"/>
      <c r="E24" s="310">
        <v>0</v>
      </c>
      <c r="F24" s="189">
        <v>0</v>
      </c>
      <c r="G24" s="310">
        <v>0</v>
      </c>
      <c r="H24" s="311">
        <v>0</v>
      </c>
      <c r="I24" s="310">
        <v>0</v>
      </c>
      <c r="J24" s="311">
        <v>0</v>
      </c>
      <c r="K24" s="310">
        <v>0</v>
      </c>
      <c r="L24" s="311">
        <v>0</v>
      </c>
      <c r="M24" s="310">
        <v>0</v>
      </c>
      <c r="N24" s="311">
        <v>0</v>
      </c>
      <c r="O24" s="310">
        <v>0</v>
      </c>
      <c r="P24" s="311">
        <v>0</v>
      </c>
      <c r="Q24" s="189">
        <v>171</v>
      </c>
      <c r="R24" s="190">
        <v>106</v>
      </c>
      <c r="S24" s="187">
        <f t="shared" si="0"/>
        <v>277</v>
      </c>
    </row>
    <row r="25" spans="1:19" ht="10.5" customHeight="1" x14ac:dyDescent="0.25">
      <c r="A25" s="40"/>
      <c r="B25" s="24">
        <v>26</v>
      </c>
      <c r="C25" s="24"/>
      <c r="D25" s="24"/>
      <c r="E25" s="308">
        <v>0</v>
      </c>
      <c r="F25" s="193">
        <v>0</v>
      </c>
      <c r="G25" s="308">
        <v>0</v>
      </c>
      <c r="H25" s="309">
        <v>0</v>
      </c>
      <c r="I25" s="308">
        <v>0</v>
      </c>
      <c r="J25" s="309">
        <v>0</v>
      </c>
      <c r="K25" s="308">
        <v>0</v>
      </c>
      <c r="L25" s="309">
        <v>0</v>
      </c>
      <c r="M25" s="308">
        <v>0</v>
      </c>
      <c r="N25" s="309">
        <v>0</v>
      </c>
      <c r="O25" s="308">
        <v>0</v>
      </c>
      <c r="P25" s="309">
        <v>0</v>
      </c>
      <c r="Q25" s="193">
        <v>194</v>
      </c>
      <c r="R25" s="194">
        <v>131</v>
      </c>
      <c r="S25" s="191">
        <f t="shared" si="0"/>
        <v>325</v>
      </c>
    </row>
    <row r="26" spans="1:19" ht="10.5" customHeight="1" x14ac:dyDescent="0.25">
      <c r="A26" s="37"/>
      <c r="B26" s="38">
        <v>27</v>
      </c>
      <c r="C26" s="38"/>
      <c r="D26" s="38"/>
      <c r="E26" s="310">
        <v>0</v>
      </c>
      <c r="F26" s="189">
        <v>0</v>
      </c>
      <c r="G26" s="310">
        <v>0</v>
      </c>
      <c r="H26" s="311">
        <v>0</v>
      </c>
      <c r="I26" s="310">
        <v>0</v>
      </c>
      <c r="J26" s="311">
        <v>0</v>
      </c>
      <c r="K26" s="310">
        <v>0</v>
      </c>
      <c r="L26" s="311">
        <v>0</v>
      </c>
      <c r="M26" s="310">
        <v>0</v>
      </c>
      <c r="N26" s="311">
        <v>0</v>
      </c>
      <c r="O26" s="310">
        <v>0</v>
      </c>
      <c r="P26" s="311">
        <v>0</v>
      </c>
      <c r="Q26" s="189">
        <v>185</v>
      </c>
      <c r="R26" s="190">
        <v>90</v>
      </c>
      <c r="S26" s="187">
        <f t="shared" si="0"/>
        <v>275</v>
      </c>
    </row>
    <row r="27" spans="1:19" ht="10.5" customHeight="1" x14ac:dyDescent="0.25">
      <c r="A27" s="40"/>
      <c r="B27" s="24">
        <v>28</v>
      </c>
      <c r="C27" s="24"/>
      <c r="D27" s="24"/>
      <c r="E27" s="308">
        <v>0</v>
      </c>
      <c r="F27" s="193">
        <v>0</v>
      </c>
      <c r="G27" s="308">
        <v>0</v>
      </c>
      <c r="H27" s="309">
        <v>0</v>
      </c>
      <c r="I27" s="308">
        <v>0</v>
      </c>
      <c r="J27" s="309">
        <v>0</v>
      </c>
      <c r="K27" s="308">
        <v>0</v>
      </c>
      <c r="L27" s="309">
        <v>0</v>
      </c>
      <c r="M27" s="308">
        <v>0</v>
      </c>
      <c r="N27" s="309">
        <v>0</v>
      </c>
      <c r="O27" s="308">
        <v>0</v>
      </c>
      <c r="P27" s="309">
        <v>0</v>
      </c>
      <c r="Q27" s="193">
        <v>200</v>
      </c>
      <c r="R27" s="194">
        <v>105</v>
      </c>
      <c r="S27" s="191">
        <f t="shared" si="0"/>
        <v>305</v>
      </c>
    </row>
    <row r="28" spans="1:19" ht="10.5" customHeight="1" x14ac:dyDescent="0.25">
      <c r="A28" s="37"/>
      <c r="B28" s="38">
        <v>29</v>
      </c>
      <c r="C28" s="38"/>
      <c r="D28" s="38"/>
      <c r="E28" s="310">
        <v>0</v>
      </c>
      <c r="F28" s="189">
        <v>0</v>
      </c>
      <c r="G28" s="310">
        <v>0</v>
      </c>
      <c r="H28" s="311">
        <v>0</v>
      </c>
      <c r="I28" s="310">
        <v>0</v>
      </c>
      <c r="J28" s="311">
        <v>0</v>
      </c>
      <c r="K28" s="310">
        <v>0</v>
      </c>
      <c r="L28" s="311">
        <v>0</v>
      </c>
      <c r="M28" s="310">
        <v>0</v>
      </c>
      <c r="N28" s="311">
        <v>0</v>
      </c>
      <c r="O28" s="310">
        <v>0</v>
      </c>
      <c r="P28" s="311">
        <v>0</v>
      </c>
      <c r="Q28" s="189">
        <v>226</v>
      </c>
      <c r="R28" s="190">
        <v>138</v>
      </c>
      <c r="S28" s="187">
        <f t="shared" si="0"/>
        <v>364</v>
      </c>
    </row>
    <row r="29" spans="1:19" ht="10.5" customHeight="1" x14ac:dyDescent="0.25">
      <c r="A29" s="40"/>
      <c r="B29" s="24">
        <v>30</v>
      </c>
      <c r="C29" s="24"/>
      <c r="D29" s="24"/>
      <c r="E29" s="308">
        <v>0</v>
      </c>
      <c r="F29" s="193">
        <v>0</v>
      </c>
      <c r="G29" s="308">
        <v>0</v>
      </c>
      <c r="H29" s="309">
        <v>0</v>
      </c>
      <c r="I29" s="308">
        <v>0</v>
      </c>
      <c r="J29" s="309">
        <v>0</v>
      </c>
      <c r="K29" s="308">
        <v>0</v>
      </c>
      <c r="L29" s="309">
        <v>0</v>
      </c>
      <c r="M29" s="308">
        <v>0</v>
      </c>
      <c r="N29" s="309">
        <v>0</v>
      </c>
      <c r="O29" s="308">
        <v>0</v>
      </c>
      <c r="P29" s="309">
        <v>0</v>
      </c>
      <c r="Q29" s="193">
        <v>241</v>
      </c>
      <c r="R29" s="194">
        <v>153</v>
      </c>
      <c r="S29" s="191">
        <f t="shared" si="0"/>
        <v>394</v>
      </c>
    </row>
    <row r="30" spans="1:19" ht="10.5" customHeight="1" x14ac:dyDescent="0.25">
      <c r="A30" s="37"/>
      <c r="B30" s="38">
        <v>31</v>
      </c>
      <c r="C30" s="38"/>
      <c r="D30" s="38"/>
      <c r="E30" s="310">
        <v>0</v>
      </c>
      <c r="F30" s="189">
        <v>0</v>
      </c>
      <c r="G30" s="310">
        <v>0</v>
      </c>
      <c r="H30" s="311">
        <v>0</v>
      </c>
      <c r="I30" s="310">
        <v>0</v>
      </c>
      <c r="J30" s="311">
        <v>0</v>
      </c>
      <c r="K30" s="310">
        <v>0</v>
      </c>
      <c r="L30" s="311">
        <v>0</v>
      </c>
      <c r="M30" s="310">
        <v>0</v>
      </c>
      <c r="N30" s="311">
        <v>0</v>
      </c>
      <c r="O30" s="310">
        <v>0</v>
      </c>
      <c r="P30" s="311">
        <v>0</v>
      </c>
      <c r="Q30" s="189">
        <v>222</v>
      </c>
      <c r="R30" s="190">
        <v>153</v>
      </c>
      <c r="S30" s="187">
        <f t="shared" si="0"/>
        <v>375</v>
      </c>
    </row>
    <row r="31" spans="1:19" ht="10.5" customHeight="1" x14ac:dyDescent="0.25">
      <c r="A31" s="40"/>
      <c r="B31" s="24">
        <v>32</v>
      </c>
      <c r="C31" s="24"/>
      <c r="D31" s="24"/>
      <c r="E31" s="308">
        <v>0</v>
      </c>
      <c r="F31" s="193">
        <v>0</v>
      </c>
      <c r="G31" s="308">
        <v>0</v>
      </c>
      <c r="H31" s="309">
        <v>0</v>
      </c>
      <c r="I31" s="308">
        <v>0</v>
      </c>
      <c r="J31" s="309">
        <v>0</v>
      </c>
      <c r="K31" s="308">
        <v>0</v>
      </c>
      <c r="L31" s="309">
        <v>0</v>
      </c>
      <c r="M31" s="308">
        <v>0</v>
      </c>
      <c r="N31" s="309">
        <v>0</v>
      </c>
      <c r="O31" s="308">
        <v>0</v>
      </c>
      <c r="P31" s="309">
        <v>0</v>
      </c>
      <c r="Q31" s="193">
        <v>250</v>
      </c>
      <c r="R31" s="194">
        <v>122</v>
      </c>
      <c r="S31" s="191">
        <f t="shared" ref="S31:S62" si="1">SUM(E31:R31)</f>
        <v>372</v>
      </c>
    </row>
    <row r="32" spans="1:19" ht="10.5" customHeight="1" thickBot="1" x14ac:dyDescent="0.3">
      <c r="A32" s="41"/>
      <c r="B32" s="42">
        <v>33</v>
      </c>
      <c r="C32" s="42"/>
      <c r="D32" s="42"/>
      <c r="E32" s="314">
        <v>0</v>
      </c>
      <c r="F32" s="233">
        <v>0</v>
      </c>
      <c r="G32" s="314">
        <v>0</v>
      </c>
      <c r="H32" s="338">
        <v>0</v>
      </c>
      <c r="I32" s="314">
        <v>0</v>
      </c>
      <c r="J32" s="338">
        <v>0</v>
      </c>
      <c r="K32" s="314">
        <v>0</v>
      </c>
      <c r="L32" s="338">
        <v>0</v>
      </c>
      <c r="M32" s="314">
        <v>0</v>
      </c>
      <c r="N32" s="338">
        <v>0</v>
      </c>
      <c r="O32" s="314">
        <v>0</v>
      </c>
      <c r="P32" s="338">
        <v>0</v>
      </c>
      <c r="Q32" s="233">
        <v>252</v>
      </c>
      <c r="R32" s="232">
        <v>148</v>
      </c>
      <c r="S32" s="235">
        <f t="shared" si="1"/>
        <v>400</v>
      </c>
    </row>
    <row r="33" spans="1:19" ht="10.5" customHeight="1" x14ac:dyDescent="0.25">
      <c r="A33" s="40"/>
      <c r="B33" s="24">
        <v>34</v>
      </c>
      <c r="C33" s="24"/>
      <c r="D33" s="24"/>
      <c r="E33" s="308">
        <v>0</v>
      </c>
      <c r="F33" s="193">
        <v>0</v>
      </c>
      <c r="G33" s="308">
        <v>0</v>
      </c>
      <c r="H33" s="309">
        <v>0</v>
      </c>
      <c r="I33" s="308">
        <v>0</v>
      </c>
      <c r="J33" s="309">
        <v>0</v>
      </c>
      <c r="K33" s="308">
        <v>0</v>
      </c>
      <c r="L33" s="309">
        <v>0</v>
      </c>
      <c r="M33" s="308">
        <v>0</v>
      </c>
      <c r="N33" s="309">
        <v>0</v>
      </c>
      <c r="O33" s="308">
        <v>0</v>
      </c>
      <c r="P33" s="309">
        <v>0</v>
      </c>
      <c r="Q33" s="193">
        <v>217</v>
      </c>
      <c r="R33" s="194">
        <v>412</v>
      </c>
      <c r="S33" s="191">
        <f t="shared" si="1"/>
        <v>629</v>
      </c>
    </row>
    <row r="34" spans="1:19" ht="10.5" customHeight="1" x14ac:dyDescent="0.25">
      <c r="A34" s="37"/>
      <c r="B34" s="38">
        <v>35</v>
      </c>
      <c r="C34" s="38"/>
      <c r="D34" s="38"/>
      <c r="E34" s="310">
        <v>0</v>
      </c>
      <c r="F34" s="189">
        <v>0</v>
      </c>
      <c r="G34" s="310">
        <v>0</v>
      </c>
      <c r="H34" s="311">
        <v>0</v>
      </c>
      <c r="I34" s="310">
        <v>0</v>
      </c>
      <c r="J34" s="311">
        <v>0</v>
      </c>
      <c r="K34" s="310">
        <v>0</v>
      </c>
      <c r="L34" s="311">
        <v>0</v>
      </c>
      <c r="M34" s="310">
        <v>0</v>
      </c>
      <c r="N34" s="311">
        <v>0</v>
      </c>
      <c r="O34" s="310">
        <v>0</v>
      </c>
      <c r="P34" s="311">
        <v>0</v>
      </c>
      <c r="Q34" s="189">
        <v>257</v>
      </c>
      <c r="R34" s="190">
        <v>150</v>
      </c>
      <c r="S34" s="187">
        <f t="shared" si="1"/>
        <v>407</v>
      </c>
    </row>
    <row r="35" spans="1:19" ht="10.5" customHeight="1" x14ac:dyDescent="0.25">
      <c r="A35" s="40"/>
      <c r="B35" s="24">
        <v>36</v>
      </c>
      <c r="C35" s="24"/>
      <c r="D35" s="24"/>
      <c r="E35" s="308">
        <v>0</v>
      </c>
      <c r="F35" s="193">
        <v>0</v>
      </c>
      <c r="G35" s="308">
        <v>0</v>
      </c>
      <c r="H35" s="309">
        <v>0</v>
      </c>
      <c r="I35" s="308">
        <v>0</v>
      </c>
      <c r="J35" s="309">
        <v>0</v>
      </c>
      <c r="K35" s="308">
        <v>0</v>
      </c>
      <c r="L35" s="309">
        <v>0</v>
      </c>
      <c r="M35" s="308">
        <v>0</v>
      </c>
      <c r="N35" s="309">
        <v>0</v>
      </c>
      <c r="O35" s="308">
        <v>0</v>
      </c>
      <c r="P35" s="309">
        <v>0</v>
      </c>
      <c r="Q35" s="193">
        <v>534</v>
      </c>
      <c r="R35" s="194">
        <v>1245</v>
      </c>
      <c r="S35" s="191">
        <f t="shared" si="1"/>
        <v>1779</v>
      </c>
    </row>
    <row r="36" spans="1:19" ht="10.5" customHeight="1" x14ac:dyDescent="0.25">
      <c r="A36" s="37"/>
      <c r="B36" s="38">
        <v>37</v>
      </c>
      <c r="C36" s="38"/>
      <c r="D36" s="38"/>
      <c r="E36" s="310">
        <v>0</v>
      </c>
      <c r="F36" s="189">
        <v>0</v>
      </c>
      <c r="G36" s="310">
        <v>0</v>
      </c>
      <c r="H36" s="311">
        <v>0</v>
      </c>
      <c r="I36" s="310">
        <v>0</v>
      </c>
      <c r="J36" s="311">
        <v>0</v>
      </c>
      <c r="K36" s="310">
        <v>0</v>
      </c>
      <c r="L36" s="311">
        <v>0</v>
      </c>
      <c r="M36" s="310">
        <v>0</v>
      </c>
      <c r="N36" s="311">
        <v>0</v>
      </c>
      <c r="O36" s="310">
        <v>0</v>
      </c>
      <c r="P36" s="311">
        <v>0</v>
      </c>
      <c r="Q36" s="189">
        <v>272</v>
      </c>
      <c r="R36" s="190">
        <v>172</v>
      </c>
      <c r="S36" s="187">
        <f t="shared" si="1"/>
        <v>444</v>
      </c>
    </row>
    <row r="37" spans="1:19" ht="10.5" customHeight="1" x14ac:dyDescent="0.25">
      <c r="A37" s="40"/>
      <c r="B37" s="24">
        <v>38</v>
      </c>
      <c r="C37" s="24"/>
      <c r="D37" s="24"/>
      <c r="E37" s="308">
        <v>0</v>
      </c>
      <c r="F37" s="193">
        <v>0</v>
      </c>
      <c r="G37" s="308">
        <v>0</v>
      </c>
      <c r="H37" s="309">
        <v>0</v>
      </c>
      <c r="I37" s="308">
        <v>0</v>
      </c>
      <c r="J37" s="309">
        <v>0</v>
      </c>
      <c r="K37" s="308">
        <v>0</v>
      </c>
      <c r="L37" s="309">
        <v>0</v>
      </c>
      <c r="M37" s="308">
        <v>0</v>
      </c>
      <c r="N37" s="309">
        <v>0</v>
      </c>
      <c r="O37" s="308">
        <v>0</v>
      </c>
      <c r="P37" s="309">
        <v>0</v>
      </c>
      <c r="Q37" s="193">
        <v>260</v>
      </c>
      <c r="R37" s="194">
        <v>243</v>
      </c>
      <c r="S37" s="191">
        <f t="shared" si="1"/>
        <v>503</v>
      </c>
    </row>
    <row r="38" spans="1:19" ht="10.5" customHeight="1" x14ac:dyDescent="0.25">
      <c r="A38" s="37"/>
      <c r="B38" s="38">
        <v>39</v>
      </c>
      <c r="C38" s="38"/>
      <c r="D38" s="38"/>
      <c r="E38" s="310">
        <v>0</v>
      </c>
      <c r="F38" s="189">
        <v>0</v>
      </c>
      <c r="G38" s="310">
        <v>0</v>
      </c>
      <c r="H38" s="311">
        <v>0</v>
      </c>
      <c r="I38" s="310">
        <v>0</v>
      </c>
      <c r="J38" s="311">
        <v>0</v>
      </c>
      <c r="K38" s="310">
        <v>0</v>
      </c>
      <c r="L38" s="311">
        <v>0</v>
      </c>
      <c r="M38" s="310">
        <v>0</v>
      </c>
      <c r="N38" s="311">
        <v>0</v>
      </c>
      <c r="O38" s="310">
        <v>0</v>
      </c>
      <c r="P38" s="311">
        <v>0</v>
      </c>
      <c r="Q38" s="189">
        <v>280</v>
      </c>
      <c r="R38" s="190">
        <v>209</v>
      </c>
      <c r="S38" s="187">
        <f t="shared" si="1"/>
        <v>489</v>
      </c>
    </row>
    <row r="39" spans="1:19" ht="10.5" customHeight="1" x14ac:dyDescent="0.25">
      <c r="A39" s="40"/>
      <c r="B39" s="24">
        <v>40</v>
      </c>
      <c r="C39" s="24"/>
      <c r="D39" s="24"/>
      <c r="E39" s="308">
        <v>0</v>
      </c>
      <c r="F39" s="193">
        <v>0</v>
      </c>
      <c r="G39" s="308">
        <v>0</v>
      </c>
      <c r="H39" s="309">
        <v>0</v>
      </c>
      <c r="I39" s="308">
        <v>0</v>
      </c>
      <c r="J39" s="309">
        <v>0</v>
      </c>
      <c r="K39" s="308">
        <v>0</v>
      </c>
      <c r="L39" s="309">
        <v>0</v>
      </c>
      <c r="M39" s="308">
        <v>0</v>
      </c>
      <c r="N39" s="309">
        <v>0</v>
      </c>
      <c r="O39" s="308">
        <v>0</v>
      </c>
      <c r="P39" s="309">
        <v>0</v>
      </c>
      <c r="Q39" s="193">
        <v>326</v>
      </c>
      <c r="R39" s="194">
        <v>256</v>
      </c>
      <c r="S39" s="191">
        <f t="shared" si="1"/>
        <v>582</v>
      </c>
    </row>
    <row r="40" spans="1:19" ht="10.5" customHeight="1" x14ac:dyDescent="0.25">
      <c r="A40" s="37"/>
      <c r="B40" s="38">
        <v>41</v>
      </c>
      <c r="C40" s="38"/>
      <c r="D40" s="38"/>
      <c r="E40" s="310">
        <v>0</v>
      </c>
      <c r="F40" s="189">
        <v>0</v>
      </c>
      <c r="G40" s="310">
        <v>0</v>
      </c>
      <c r="H40" s="311">
        <v>0</v>
      </c>
      <c r="I40" s="310">
        <v>0</v>
      </c>
      <c r="J40" s="311">
        <v>0</v>
      </c>
      <c r="K40" s="310">
        <v>0</v>
      </c>
      <c r="L40" s="311">
        <v>0</v>
      </c>
      <c r="M40" s="310">
        <v>0</v>
      </c>
      <c r="N40" s="311">
        <v>0</v>
      </c>
      <c r="O40" s="310">
        <v>0</v>
      </c>
      <c r="P40" s="311">
        <v>0</v>
      </c>
      <c r="Q40" s="189">
        <v>1662</v>
      </c>
      <c r="R40" s="190">
        <v>363</v>
      </c>
      <c r="S40" s="187">
        <f t="shared" si="1"/>
        <v>2025</v>
      </c>
    </row>
    <row r="41" spans="1:19" ht="10.5" customHeight="1" x14ac:dyDescent="0.25">
      <c r="A41" s="40"/>
      <c r="B41" s="24">
        <v>42</v>
      </c>
      <c r="C41" s="24"/>
      <c r="D41" s="24"/>
      <c r="E41" s="308">
        <v>0</v>
      </c>
      <c r="F41" s="193">
        <v>0</v>
      </c>
      <c r="G41" s="308">
        <v>0</v>
      </c>
      <c r="H41" s="309">
        <v>0</v>
      </c>
      <c r="I41" s="308">
        <v>0</v>
      </c>
      <c r="J41" s="309">
        <v>0</v>
      </c>
      <c r="K41" s="308">
        <v>0</v>
      </c>
      <c r="L41" s="309">
        <v>0</v>
      </c>
      <c r="M41" s="308">
        <v>0</v>
      </c>
      <c r="N41" s="309">
        <v>0</v>
      </c>
      <c r="O41" s="308">
        <v>0</v>
      </c>
      <c r="P41" s="309">
        <v>0</v>
      </c>
      <c r="Q41" s="193">
        <v>1190</v>
      </c>
      <c r="R41" s="194">
        <v>316</v>
      </c>
      <c r="S41" s="191">
        <f t="shared" si="1"/>
        <v>1506</v>
      </c>
    </row>
    <row r="42" spans="1:19" ht="10.5" customHeight="1" x14ac:dyDescent="0.25">
      <c r="A42" s="37"/>
      <c r="B42" s="38">
        <v>43</v>
      </c>
      <c r="C42" s="38"/>
      <c r="D42" s="38"/>
      <c r="E42" s="310">
        <v>0</v>
      </c>
      <c r="F42" s="189">
        <v>0</v>
      </c>
      <c r="G42" s="310">
        <v>0</v>
      </c>
      <c r="H42" s="311">
        <v>0</v>
      </c>
      <c r="I42" s="310">
        <v>0</v>
      </c>
      <c r="J42" s="311">
        <v>0</v>
      </c>
      <c r="K42" s="310">
        <v>0</v>
      </c>
      <c r="L42" s="311">
        <v>0</v>
      </c>
      <c r="M42" s="310">
        <v>0</v>
      </c>
      <c r="N42" s="311">
        <v>0</v>
      </c>
      <c r="O42" s="310">
        <v>0</v>
      </c>
      <c r="P42" s="311">
        <v>0</v>
      </c>
      <c r="Q42" s="189">
        <v>1227</v>
      </c>
      <c r="R42" s="190">
        <v>398</v>
      </c>
      <c r="S42" s="187">
        <f t="shared" si="1"/>
        <v>1625</v>
      </c>
    </row>
    <row r="43" spans="1:19" ht="10.5" customHeight="1" x14ac:dyDescent="0.25">
      <c r="A43" s="40"/>
      <c r="B43" s="24">
        <v>44</v>
      </c>
      <c r="C43" s="24"/>
      <c r="D43" s="24"/>
      <c r="E43" s="308">
        <v>0</v>
      </c>
      <c r="F43" s="193">
        <v>0</v>
      </c>
      <c r="G43" s="308">
        <v>0</v>
      </c>
      <c r="H43" s="309">
        <v>0</v>
      </c>
      <c r="I43" s="308">
        <v>0</v>
      </c>
      <c r="J43" s="309">
        <v>0</v>
      </c>
      <c r="K43" s="308">
        <v>0</v>
      </c>
      <c r="L43" s="309">
        <v>0</v>
      </c>
      <c r="M43" s="308">
        <v>0</v>
      </c>
      <c r="N43" s="309">
        <v>0</v>
      </c>
      <c r="O43" s="308">
        <v>0</v>
      </c>
      <c r="P43" s="309">
        <v>0</v>
      </c>
      <c r="Q43" s="193">
        <v>405</v>
      </c>
      <c r="R43" s="194">
        <v>361</v>
      </c>
      <c r="S43" s="191">
        <f t="shared" si="1"/>
        <v>766</v>
      </c>
    </row>
    <row r="44" spans="1:19" ht="10.5" customHeight="1" x14ac:dyDescent="0.25">
      <c r="A44" s="37"/>
      <c r="B44" s="38">
        <v>45</v>
      </c>
      <c r="C44" s="38"/>
      <c r="D44" s="38"/>
      <c r="E44" s="310">
        <v>0</v>
      </c>
      <c r="F44" s="189">
        <v>0</v>
      </c>
      <c r="G44" s="310">
        <v>0</v>
      </c>
      <c r="H44" s="311">
        <v>0</v>
      </c>
      <c r="I44" s="310">
        <v>0</v>
      </c>
      <c r="J44" s="311">
        <v>0</v>
      </c>
      <c r="K44" s="310">
        <v>0</v>
      </c>
      <c r="L44" s="311">
        <v>0</v>
      </c>
      <c r="M44" s="310">
        <v>0</v>
      </c>
      <c r="N44" s="311">
        <v>0</v>
      </c>
      <c r="O44" s="310">
        <v>0</v>
      </c>
      <c r="P44" s="311">
        <v>0</v>
      </c>
      <c r="Q44" s="189">
        <v>411</v>
      </c>
      <c r="R44" s="190">
        <v>378</v>
      </c>
      <c r="S44" s="187">
        <f t="shared" si="1"/>
        <v>789</v>
      </c>
    </row>
    <row r="45" spans="1:19" ht="10.5" customHeight="1" x14ac:dyDescent="0.25">
      <c r="A45" s="40"/>
      <c r="B45" s="24">
        <v>46</v>
      </c>
      <c r="C45" s="24"/>
      <c r="D45" s="24"/>
      <c r="E45" s="308">
        <v>0</v>
      </c>
      <c r="F45" s="193">
        <v>0</v>
      </c>
      <c r="G45" s="308">
        <v>0</v>
      </c>
      <c r="H45" s="309">
        <v>0</v>
      </c>
      <c r="I45" s="308">
        <v>0</v>
      </c>
      <c r="J45" s="309">
        <v>0</v>
      </c>
      <c r="K45" s="308">
        <v>0</v>
      </c>
      <c r="L45" s="309">
        <v>0</v>
      </c>
      <c r="M45" s="308">
        <v>0</v>
      </c>
      <c r="N45" s="309">
        <v>0</v>
      </c>
      <c r="O45" s="308">
        <v>0</v>
      </c>
      <c r="P45" s="309">
        <v>0</v>
      </c>
      <c r="Q45" s="193">
        <v>402</v>
      </c>
      <c r="R45" s="194">
        <v>335</v>
      </c>
      <c r="S45" s="191">
        <f t="shared" si="1"/>
        <v>737</v>
      </c>
    </row>
    <row r="46" spans="1:19" ht="10.5" customHeight="1" x14ac:dyDescent="0.25">
      <c r="A46" s="37"/>
      <c r="B46" s="38">
        <v>47</v>
      </c>
      <c r="C46" s="38"/>
      <c r="D46" s="38"/>
      <c r="E46" s="310">
        <v>0</v>
      </c>
      <c r="F46" s="189">
        <v>0</v>
      </c>
      <c r="G46" s="310">
        <v>0</v>
      </c>
      <c r="H46" s="311">
        <v>0</v>
      </c>
      <c r="I46" s="310">
        <v>0</v>
      </c>
      <c r="J46" s="311">
        <v>0</v>
      </c>
      <c r="K46" s="310">
        <v>0</v>
      </c>
      <c r="L46" s="311">
        <v>0</v>
      </c>
      <c r="M46" s="310">
        <v>0</v>
      </c>
      <c r="N46" s="311">
        <v>0</v>
      </c>
      <c r="O46" s="310">
        <v>0</v>
      </c>
      <c r="P46" s="311">
        <v>0</v>
      </c>
      <c r="Q46" s="189">
        <v>402</v>
      </c>
      <c r="R46" s="190">
        <v>383</v>
      </c>
      <c r="S46" s="187">
        <f t="shared" si="1"/>
        <v>785</v>
      </c>
    </row>
    <row r="47" spans="1:19" ht="10.5" customHeight="1" x14ac:dyDescent="0.25">
      <c r="A47" s="40"/>
      <c r="B47" s="24">
        <v>48</v>
      </c>
      <c r="C47" s="24"/>
      <c r="D47" s="24"/>
      <c r="E47" s="308">
        <v>0</v>
      </c>
      <c r="F47" s="193">
        <v>0</v>
      </c>
      <c r="G47" s="308">
        <v>0</v>
      </c>
      <c r="H47" s="309">
        <v>0</v>
      </c>
      <c r="I47" s="308">
        <v>0</v>
      </c>
      <c r="J47" s="309">
        <v>0</v>
      </c>
      <c r="K47" s="308">
        <v>0</v>
      </c>
      <c r="L47" s="309">
        <v>0</v>
      </c>
      <c r="M47" s="308">
        <v>0</v>
      </c>
      <c r="N47" s="309">
        <v>0</v>
      </c>
      <c r="O47" s="308">
        <v>0</v>
      </c>
      <c r="P47" s="309">
        <v>0</v>
      </c>
      <c r="Q47" s="193">
        <v>426</v>
      </c>
      <c r="R47" s="194">
        <v>390</v>
      </c>
      <c r="S47" s="191">
        <f t="shared" si="1"/>
        <v>816</v>
      </c>
    </row>
    <row r="48" spans="1:19" ht="10.5" customHeight="1" x14ac:dyDescent="0.25">
      <c r="A48" s="37"/>
      <c r="B48" s="38">
        <v>49</v>
      </c>
      <c r="C48" s="38"/>
      <c r="D48" s="38"/>
      <c r="E48" s="310">
        <v>0</v>
      </c>
      <c r="F48" s="189">
        <v>0</v>
      </c>
      <c r="G48" s="310">
        <v>0</v>
      </c>
      <c r="H48" s="311">
        <v>0</v>
      </c>
      <c r="I48" s="310">
        <v>0</v>
      </c>
      <c r="J48" s="311">
        <v>0</v>
      </c>
      <c r="K48" s="310">
        <v>0</v>
      </c>
      <c r="L48" s="311">
        <v>0</v>
      </c>
      <c r="M48" s="310">
        <v>0</v>
      </c>
      <c r="N48" s="311">
        <v>0</v>
      </c>
      <c r="O48" s="310">
        <v>0</v>
      </c>
      <c r="P48" s="311">
        <v>0</v>
      </c>
      <c r="Q48" s="189">
        <v>524</v>
      </c>
      <c r="R48" s="190">
        <v>436</v>
      </c>
      <c r="S48" s="187">
        <f t="shared" si="1"/>
        <v>960</v>
      </c>
    </row>
    <row r="49" spans="1:19" ht="10.5" customHeight="1" x14ac:dyDescent="0.25">
      <c r="A49" s="40"/>
      <c r="B49" s="24">
        <v>50</v>
      </c>
      <c r="C49" s="24"/>
      <c r="D49" s="24"/>
      <c r="E49" s="308">
        <v>0</v>
      </c>
      <c r="F49" s="193">
        <v>0</v>
      </c>
      <c r="G49" s="308">
        <v>0</v>
      </c>
      <c r="H49" s="309">
        <v>0</v>
      </c>
      <c r="I49" s="308">
        <v>0</v>
      </c>
      <c r="J49" s="309">
        <v>0</v>
      </c>
      <c r="K49" s="308">
        <v>0</v>
      </c>
      <c r="L49" s="309">
        <v>0</v>
      </c>
      <c r="M49" s="308">
        <v>0</v>
      </c>
      <c r="N49" s="309">
        <v>0</v>
      </c>
      <c r="O49" s="308">
        <v>0</v>
      </c>
      <c r="P49" s="309">
        <v>0</v>
      </c>
      <c r="Q49" s="193">
        <v>537</v>
      </c>
      <c r="R49" s="194">
        <v>537</v>
      </c>
      <c r="S49" s="191">
        <f t="shared" si="1"/>
        <v>1074</v>
      </c>
    </row>
    <row r="50" spans="1:19" ht="10.5" customHeight="1" x14ac:dyDescent="0.25">
      <c r="A50" s="37"/>
      <c r="B50" s="38">
        <v>51</v>
      </c>
      <c r="C50" s="38"/>
      <c r="D50" s="38"/>
      <c r="E50" s="310">
        <v>0</v>
      </c>
      <c r="F50" s="189">
        <v>0</v>
      </c>
      <c r="G50" s="310">
        <v>0</v>
      </c>
      <c r="H50" s="311">
        <v>0</v>
      </c>
      <c r="I50" s="310">
        <v>0</v>
      </c>
      <c r="J50" s="311">
        <v>0</v>
      </c>
      <c r="K50" s="310">
        <v>0</v>
      </c>
      <c r="L50" s="311">
        <v>0</v>
      </c>
      <c r="M50" s="310">
        <v>0</v>
      </c>
      <c r="N50" s="311">
        <v>0</v>
      </c>
      <c r="O50" s="310">
        <v>0</v>
      </c>
      <c r="P50" s="311">
        <v>0</v>
      </c>
      <c r="Q50" s="189">
        <v>651</v>
      </c>
      <c r="R50" s="190">
        <v>529</v>
      </c>
      <c r="S50" s="187">
        <f t="shared" si="1"/>
        <v>1180</v>
      </c>
    </row>
    <row r="51" spans="1:19" ht="10.5" customHeight="1" x14ac:dyDescent="0.25">
      <c r="A51" s="40"/>
      <c r="B51" s="24">
        <v>52</v>
      </c>
      <c r="C51" s="24"/>
      <c r="D51" s="24"/>
      <c r="E51" s="308">
        <v>0</v>
      </c>
      <c r="F51" s="193">
        <v>0</v>
      </c>
      <c r="G51" s="308">
        <v>0</v>
      </c>
      <c r="H51" s="309">
        <v>0</v>
      </c>
      <c r="I51" s="308">
        <v>0</v>
      </c>
      <c r="J51" s="309">
        <v>0</v>
      </c>
      <c r="K51" s="308">
        <v>0</v>
      </c>
      <c r="L51" s="309">
        <v>0</v>
      </c>
      <c r="M51" s="308">
        <v>0</v>
      </c>
      <c r="N51" s="309">
        <v>0</v>
      </c>
      <c r="O51" s="308">
        <v>0</v>
      </c>
      <c r="P51" s="309">
        <v>0</v>
      </c>
      <c r="Q51" s="193">
        <v>626</v>
      </c>
      <c r="R51" s="194">
        <v>551</v>
      </c>
      <c r="S51" s="191">
        <f t="shared" si="1"/>
        <v>1177</v>
      </c>
    </row>
    <row r="52" spans="1:19" ht="10.5" customHeight="1" x14ac:dyDescent="0.25">
      <c r="A52" s="37"/>
      <c r="B52" s="38">
        <v>53</v>
      </c>
      <c r="C52" s="38"/>
      <c r="D52" s="38"/>
      <c r="E52" s="310">
        <v>0</v>
      </c>
      <c r="F52" s="189">
        <v>0</v>
      </c>
      <c r="G52" s="310">
        <v>0</v>
      </c>
      <c r="H52" s="311">
        <v>0</v>
      </c>
      <c r="I52" s="310">
        <v>0</v>
      </c>
      <c r="J52" s="311">
        <v>0</v>
      </c>
      <c r="K52" s="310">
        <v>0</v>
      </c>
      <c r="L52" s="311">
        <v>0</v>
      </c>
      <c r="M52" s="310">
        <v>0</v>
      </c>
      <c r="N52" s="311">
        <v>0</v>
      </c>
      <c r="O52" s="310">
        <v>0</v>
      </c>
      <c r="P52" s="311">
        <v>0</v>
      </c>
      <c r="Q52" s="189">
        <v>642</v>
      </c>
      <c r="R52" s="190">
        <v>577</v>
      </c>
      <c r="S52" s="187">
        <f t="shared" si="1"/>
        <v>1219</v>
      </c>
    </row>
    <row r="53" spans="1:19" ht="10.5" customHeight="1" x14ac:dyDescent="0.25">
      <c r="A53" s="40"/>
      <c r="B53" s="24">
        <v>54</v>
      </c>
      <c r="C53" s="24"/>
      <c r="D53" s="24"/>
      <c r="E53" s="308">
        <v>0</v>
      </c>
      <c r="F53" s="193">
        <v>0</v>
      </c>
      <c r="G53" s="308">
        <v>0</v>
      </c>
      <c r="H53" s="309">
        <v>0</v>
      </c>
      <c r="I53" s="308">
        <v>0</v>
      </c>
      <c r="J53" s="309">
        <v>0</v>
      </c>
      <c r="K53" s="308">
        <v>0</v>
      </c>
      <c r="L53" s="309">
        <v>0</v>
      </c>
      <c r="M53" s="308">
        <v>0</v>
      </c>
      <c r="N53" s="309">
        <v>0</v>
      </c>
      <c r="O53" s="308">
        <v>0</v>
      </c>
      <c r="P53" s="309">
        <v>0</v>
      </c>
      <c r="Q53" s="193">
        <v>668</v>
      </c>
      <c r="R53" s="194">
        <v>632</v>
      </c>
      <c r="S53" s="191">
        <f t="shared" si="1"/>
        <v>1300</v>
      </c>
    </row>
    <row r="54" spans="1:19" ht="10.5" customHeight="1" x14ac:dyDescent="0.25">
      <c r="A54" s="37"/>
      <c r="B54" s="38">
        <v>55</v>
      </c>
      <c r="C54" s="38"/>
      <c r="D54" s="38"/>
      <c r="E54" s="310">
        <v>0</v>
      </c>
      <c r="F54" s="189">
        <v>0</v>
      </c>
      <c r="G54" s="310">
        <v>0</v>
      </c>
      <c r="H54" s="311">
        <v>0</v>
      </c>
      <c r="I54" s="310">
        <v>0</v>
      </c>
      <c r="J54" s="311">
        <v>0</v>
      </c>
      <c r="K54" s="310">
        <v>0</v>
      </c>
      <c r="L54" s="311">
        <v>0</v>
      </c>
      <c r="M54" s="310">
        <v>0</v>
      </c>
      <c r="N54" s="311">
        <v>0</v>
      </c>
      <c r="O54" s="310">
        <v>0</v>
      </c>
      <c r="P54" s="311">
        <v>0</v>
      </c>
      <c r="Q54" s="189">
        <v>661</v>
      </c>
      <c r="R54" s="190">
        <v>631</v>
      </c>
      <c r="S54" s="187">
        <f t="shared" si="1"/>
        <v>1292</v>
      </c>
    </row>
    <row r="55" spans="1:19" ht="10.5" customHeight="1" x14ac:dyDescent="0.25">
      <c r="A55" s="40"/>
      <c r="B55" s="24">
        <v>56</v>
      </c>
      <c r="C55" s="24"/>
      <c r="D55" s="24"/>
      <c r="E55" s="308">
        <v>0</v>
      </c>
      <c r="F55" s="193">
        <v>0</v>
      </c>
      <c r="G55" s="308">
        <v>0</v>
      </c>
      <c r="H55" s="309">
        <v>0</v>
      </c>
      <c r="I55" s="308">
        <v>0</v>
      </c>
      <c r="J55" s="309">
        <v>0</v>
      </c>
      <c r="K55" s="308">
        <v>0</v>
      </c>
      <c r="L55" s="309">
        <v>0</v>
      </c>
      <c r="M55" s="308">
        <v>0</v>
      </c>
      <c r="N55" s="309">
        <v>0</v>
      </c>
      <c r="O55" s="308">
        <v>0</v>
      </c>
      <c r="P55" s="309">
        <v>0</v>
      </c>
      <c r="Q55" s="193">
        <v>801</v>
      </c>
      <c r="R55" s="194">
        <v>702</v>
      </c>
      <c r="S55" s="191">
        <f t="shared" si="1"/>
        <v>1503</v>
      </c>
    </row>
    <row r="56" spans="1:19" ht="10.5" customHeight="1" x14ac:dyDescent="0.25">
      <c r="A56" s="37"/>
      <c r="B56" s="38">
        <v>57</v>
      </c>
      <c r="C56" s="38"/>
      <c r="D56" s="38"/>
      <c r="E56" s="310">
        <v>0</v>
      </c>
      <c r="F56" s="189">
        <v>0</v>
      </c>
      <c r="G56" s="310">
        <v>0</v>
      </c>
      <c r="H56" s="311">
        <v>0</v>
      </c>
      <c r="I56" s="310">
        <v>0</v>
      </c>
      <c r="J56" s="311">
        <v>0</v>
      </c>
      <c r="K56" s="310">
        <v>0</v>
      </c>
      <c r="L56" s="311">
        <v>0</v>
      </c>
      <c r="M56" s="310">
        <v>0</v>
      </c>
      <c r="N56" s="311">
        <v>0</v>
      </c>
      <c r="O56" s="310">
        <v>0</v>
      </c>
      <c r="P56" s="311">
        <v>0</v>
      </c>
      <c r="Q56" s="189">
        <v>709</v>
      </c>
      <c r="R56" s="190">
        <v>646</v>
      </c>
      <c r="S56" s="187">
        <f t="shared" si="1"/>
        <v>1355</v>
      </c>
    </row>
    <row r="57" spans="1:19" ht="10.5" customHeight="1" x14ac:dyDescent="0.25">
      <c r="A57" s="40"/>
      <c r="B57" s="24">
        <v>58</v>
      </c>
      <c r="C57" s="24"/>
      <c r="D57" s="24"/>
      <c r="E57" s="308">
        <v>0</v>
      </c>
      <c r="F57" s="193">
        <v>0</v>
      </c>
      <c r="G57" s="308">
        <v>0</v>
      </c>
      <c r="H57" s="309">
        <v>0</v>
      </c>
      <c r="I57" s="308">
        <v>0</v>
      </c>
      <c r="J57" s="309">
        <v>0</v>
      </c>
      <c r="K57" s="308">
        <v>0</v>
      </c>
      <c r="L57" s="309">
        <v>0</v>
      </c>
      <c r="M57" s="308">
        <v>0</v>
      </c>
      <c r="N57" s="309">
        <v>0</v>
      </c>
      <c r="O57" s="308">
        <v>0</v>
      </c>
      <c r="P57" s="309">
        <v>0</v>
      </c>
      <c r="Q57" s="193">
        <v>757</v>
      </c>
      <c r="R57" s="194">
        <v>671</v>
      </c>
      <c r="S57" s="191">
        <f t="shared" si="1"/>
        <v>1428</v>
      </c>
    </row>
    <row r="58" spans="1:19" ht="10.5" customHeight="1" x14ac:dyDescent="0.25">
      <c r="A58" s="37"/>
      <c r="B58" s="38">
        <v>59</v>
      </c>
      <c r="C58" s="38"/>
      <c r="D58" s="38"/>
      <c r="E58" s="310">
        <v>0</v>
      </c>
      <c r="F58" s="189">
        <v>0</v>
      </c>
      <c r="G58" s="310">
        <v>0</v>
      </c>
      <c r="H58" s="311">
        <v>0</v>
      </c>
      <c r="I58" s="310">
        <v>0</v>
      </c>
      <c r="J58" s="311">
        <v>0</v>
      </c>
      <c r="K58" s="310">
        <v>0</v>
      </c>
      <c r="L58" s="311">
        <v>0</v>
      </c>
      <c r="M58" s="310">
        <v>0</v>
      </c>
      <c r="N58" s="311">
        <v>0</v>
      </c>
      <c r="O58" s="310">
        <v>0</v>
      </c>
      <c r="P58" s="311">
        <v>0</v>
      </c>
      <c r="Q58" s="189">
        <v>814</v>
      </c>
      <c r="R58" s="190">
        <v>776</v>
      </c>
      <c r="S58" s="187">
        <f t="shared" si="1"/>
        <v>1590</v>
      </c>
    </row>
    <row r="59" spans="1:19" ht="10.5" customHeight="1" x14ac:dyDescent="0.25">
      <c r="A59" s="40"/>
      <c r="B59" s="24">
        <v>60</v>
      </c>
      <c r="C59" s="24"/>
      <c r="D59" s="24"/>
      <c r="E59" s="308">
        <v>0</v>
      </c>
      <c r="F59" s="193">
        <v>0</v>
      </c>
      <c r="G59" s="308">
        <v>0</v>
      </c>
      <c r="H59" s="309">
        <v>0</v>
      </c>
      <c r="I59" s="308">
        <v>0</v>
      </c>
      <c r="J59" s="309">
        <v>0</v>
      </c>
      <c r="K59" s="308">
        <v>0</v>
      </c>
      <c r="L59" s="309">
        <v>0</v>
      </c>
      <c r="M59" s="308">
        <v>0</v>
      </c>
      <c r="N59" s="309">
        <v>0</v>
      </c>
      <c r="O59" s="308">
        <v>0</v>
      </c>
      <c r="P59" s="309">
        <v>0</v>
      </c>
      <c r="Q59" s="193">
        <v>863</v>
      </c>
      <c r="R59" s="194">
        <v>741</v>
      </c>
      <c r="S59" s="191">
        <f t="shared" si="1"/>
        <v>1604</v>
      </c>
    </row>
    <row r="60" spans="1:19" ht="10.5" customHeight="1" x14ac:dyDescent="0.25">
      <c r="A60" s="37"/>
      <c r="B60" s="38">
        <v>61</v>
      </c>
      <c r="C60" s="38"/>
      <c r="D60" s="38"/>
      <c r="E60" s="310">
        <v>0</v>
      </c>
      <c r="F60" s="189">
        <v>0</v>
      </c>
      <c r="G60" s="310">
        <v>0</v>
      </c>
      <c r="H60" s="311">
        <v>0</v>
      </c>
      <c r="I60" s="310">
        <v>0</v>
      </c>
      <c r="J60" s="311">
        <v>0</v>
      </c>
      <c r="K60" s="310">
        <v>0</v>
      </c>
      <c r="L60" s="311">
        <v>0</v>
      </c>
      <c r="M60" s="310">
        <v>0</v>
      </c>
      <c r="N60" s="311">
        <v>0</v>
      </c>
      <c r="O60" s="310">
        <v>0</v>
      </c>
      <c r="P60" s="311">
        <v>0</v>
      </c>
      <c r="Q60" s="189">
        <v>788</v>
      </c>
      <c r="R60" s="190">
        <v>736</v>
      </c>
      <c r="S60" s="187">
        <f t="shared" si="1"/>
        <v>1524</v>
      </c>
    </row>
    <row r="61" spans="1:19" ht="10.5" customHeight="1" x14ac:dyDescent="0.25">
      <c r="A61" s="40"/>
      <c r="B61" s="24">
        <v>62</v>
      </c>
      <c r="C61" s="24"/>
      <c r="D61" s="24"/>
      <c r="E61" s="308">
        <v>0</v>
      </c>
      <c r="F61" s="193">
        <v>0</v>
      </c>
      <c r="G61" s="308">
        <v>0</v>
      </c>
      <c r="H61" s="309">
        <v>0</v>
      </c>
      <c r="I61" s="308">
        <v>0</v>
      </c>
      <c r="J61" s="309">
        <v>0</v>
      </c>
      <c r="K61" s="308">
        <v>0</v>
      </c>
      <c r="L61" s="309">
        <v>0</v>
      </c>
      <c r="M61" s="308">
        <v>0</v>
      </c>
      <c r="N61" s="309">
        <v>0</v>
      </c>
      <c r="O61" s="308">
        <v>0</v>
      </c>
      <c r="P61" s="309">
        <v>0</v>
      </c>
      <c r="Q61" s="193">
        <v>816</v>
      </c>
      <c r="R61" s="194">
        <v>770</v>
      </c>
      <c r="S61" s="191">
        <f t="shared" si="1"/>
        <v>1586</v>
      </c>
    </row>
    <row r="62" spans="1:19" ht="10.5" customHeight="1" x14ac:dyDescent="0.25">
      <c r="A62" s="37"/>
      <c r="B62" s="38">
        <v>63</v>
      </c>
      <c r="C62" s="38"/>
      <c r="D62" s="38"/>
      <c r="E62" s="310">
        <v>0</v>
      </c>
      <c r="F62" s="189">
        <v>0</v>
      </c>
      <c r="G62" s="310">
        <v>0</v>
      </c>
      <c r="H62" s="311">
        <v>0</v>
      </c>
      <c r="I62" s="310">
        <v>0</v>
      </c>
      <c r="J62" s="311">
        <v>0</v>
      </c>
      <c r="K62" s="310">
        <v>0</v>
      </c>
      <c r="L62" s="311">
        <v>0</v>
      </c>
      <c r="M62" s="310">
        <v>0</v>
      </c>
      <c r="N62" s="311">
        <v>0</v>
      </c>
      <c r="O62" s="310">
        <v>0</v>
      </c>
      <c r="P62" s="311">
        <v>0</v>
      </c>
      <c r="Q62" s="189">
        <v>794</v>
      </c>
      <c r="R62" s="190">
        <v>713</v>
      </c>
      <c r="S62" s="187">
        <f t="shared" si="1"/>
        <v>1507</v>
      </c>
    </row>
    <row r="63" spans="1:19" ht="10.5" customHeight="1" x14ac:dyDescent="0.25">
      <c r="A63" s="40"/>
      <c r="B63" s="24">
        <v>64</v>
      </c>
      <c r="C63" s="24"/>
      <c r="D63" s="24"/>
      <c r="E63" s="308">
        <v>0</v>
      </c>
      <c r="F63" s="193">
        <v>0</v>
      </c>
      <c r="G63" s="308">
        <v>0</v>
      </c>
      <c r="H63" s="309">
        <v>0</v>
      </c>
      <c r="I63" s="308">
        <v>0</v>
      </c>
      <c r="J63" s="309">
        <v>0</v>
      </c>
      <c r="K63" s="308">
        <v>0</v>
      </c>
      <c r="L63" s="309">
        <v>0</v>
      </c>
      <c r="M63" s="308">
        <v>0</v>
      </c>
      <c r="N63" s="309">
        <v>0</v>
      </c>
      <c r="O63" s="308">
        <v>0</v>
      </c>
      <c r="P63" s="309">
        <v>0</v>
      </c>
      <c r="Q63" s="193">
        <v>846</v>
      </c>
      <c r="R63" s="194">
        <v>712</v>
      </c>
      <c r="S63" s="191">
        <f t="shared" ref="S63:S100" si="2">SUM(E63:R63)</f>
        <v>1558</v>
      </c>
    </row>
    <row r="64" spans="1:19" ht="10.5" customHeight="1" x14ac:dyDescent="0.25">
      <c r="A64" s="37"/>
      <c r="B64" s="38">
        <v>65</v>
      </c>
      <c r="C64" s="38"/>
      <c r="D64" s="38"/>
      <c r="E64" s="310">
        <v>0</v>
      </c>
      <c r="F64" s="189">
        <v>0</v>
      </c>
      <c r="G64" s="310">
        <v>0</v>
      </c>
      <c r="H64" s="311">
        <v>0</v>
      </c>
      <c r="I64" s="310">
        <v>0</v>
      </c>
      <c r="J64" s="311">
        <v>0</v>
      </c>
      <c r="K64" s="310">
        <v>0</v>
      </c>
      <c r="L64" s="311">
        <v>0</v>
      </c>
      <c r="M64" s="310">
        <v>0</v>
      </c>
      <c r="N64" s="311">
        <v>0</v>
      </c>
      <c r="O64" s="310">
        <v>0</v>
      </c>
      <c r="P64" s="311">
        <v>0</v>
      </c>
      <c r="Q64" s="189">
        <v>826</v>
      </c>
      <c r="R64" s="190">
        <v>716</v>
      </c>
      <c r="S64" s="187">
        <f t="shared" si="2"/>
        <v>1542</v>
      </c>
    </row>
    <row r="65" spans="1:19" ht="10.5" customHeight="1" x14ac:dyDescent="0.25">
      <c r="A65" s="40"/>
      <c r="B65" s="24">
        <v>66</v>
      </c>
      <c r="C65" s="24"/>
      <c r="D65" s="24"/>
      <c r="E65" s="308">
        <v>0</v>
      </c>
      <c r="F65" s="193">
        <v>0</v>
      </c>
      <c r="G65" s="308">
        <v>0</v>
      </c>
      <c r="H65" s="309">
        <v>0</v>
      </c>
      <c r="I65" s="308">
        <v>0</v>
      </c>
      <c r="J65" s="309">
        <v>0</v>
      </c>
      <c r="K65" s="308">
        <v>0</v>
      </c>
      <c r="L65" s="309">
        <v>0</v>
      </c>
      <c r="M65" s="308">
        <v>0</v>
      </c>
      <c r="N65" s="309">
        <v>0</v>
      </c>
      <c r="O65" s="308">
        <v>0</v>
      </c>
      <c r="P65" s="309">
        <v>0</v>
      </c>
      <c r="Q65" s="193">
        <v>863</v>
      </c>
      <c r="R65" s="194">
        <v>757</v>
      </c>
      <c r="S65" s="191">
        <f t="shared" si="2"/>
        <v>1620</v>
      </c>
    </row>
    <row r="66" spans="1:19" ht="10.5" customHeight="1" thickBot="1" x14ac:dyDescent="0.3">
      <c r="A66" s="41"/>
      <c r="B66" s="42">
        <v>67</v>
      </c>
      <c r="C66" s="42"/>
      <c r="D66" s="42"/>
      <c r="E66" s="314">
        <v>0</v>
      </c>
      <c r="F66" s="233">
        <v>0</v>
      </c>
      <c r="G66" s="314">
        <v>0</v>
      </c>
      <c r="H66" s="338">
        <v>0</v>
      </c>
      <c r="I66" s="314">
        <v>0</v>
      </c>
      <c r="J66" s="338">
        <v>0</v>
      </c>
      <c r="K66" s="314">
        <v>0</v>
      </c>
      <c r="L66" s="338">
        <v>0</v>
      </c>
      <c r="M66" s="314">
        <v>0</v>
      </c>
      <c r="N66" s="338">
        <v>0</v>
      </c>
      <c r="O66" s="314">
        <v>0</v>
      </c>
      <c r="P66" s="338">
        <v>0</v>
      </c>
      <c r="Q66" s="233">
        <v>741</v>
      </c>
      <c r="R66" s="232">
        <v>679</v>
      </c>
      <c r="S66" s="235">
        <f t="shared" si="2"/>
        <v>1420</v>
      </c>
    </row>
    <row r="67" spans="1:19" ht="10.5" customHeight="1" x14ac:dyDescent="0.25">
      <c r="A67" s="40"/>
      <c r="B67" s="24">
        <v>68</v>
      </c>
      <c r="C67" s="24"/>
      <c r="D67" s="24"/>
      <c r="E67" s="308">
        <v>0</v>
      </c>
      <c r="F67" s="193">
        <v>0</v>
      </c>
      <c r="G67" s="308">
        <v>0</v>
      </c>
      <c r="H67" s="309">
        <v>0</v>
      </c>
      <c r="I67" s="308">
        <v>0</v>
      </c>
      <c r="J67" s="309">
        <v>0</v>
      </c>
      <c r="K67" s="308">
        <v>0</v>
      </c>
      <c r="L67" s="309">
        <v>0</v>
      </c>
      <c r="M67" s="308">
        <v>0</v>
      </c>
      <c r="N67" s="309">
        <v>0</v>
      </c>
      <c r="O67" s="308">
        <v>0</v>
      </c>
      <c r="P67" s="309">
        <v>0</v>
      </c>
      <c r="Q67" s="193">
        <v>881</v>
      </c>
      <c r="R67" s="194">
        <v>681</v>
      </c>
      <c r="S67" s="191">
        <f t="shared" si="2"/>
        <v>1562</v>
      </c>
    </row>
    <row r="68" spans="1:19" ht="10.5" customHeight="1" x14ac:dyDescent="0.25">
      <c r="A68" s="37"/>
      <c r="B68" s="38">
        <v>69</v>
      </c>
      <c r="C68" s="38"/>
      <c r="D68" s="38"/>
      <c r="E68" s="310">
        <v>0</v>
      </c>
      <c r="F68" s="189">
        <v>0</v>
      </c>
      <c r="G68" s="310">
        <v>0</v>
      </c>
      <c r="H68" s="311">
        <v>0</v>
      </c>
      <c r="I68" s="310">
        <v>0</v>
      </c>
      <c r="J68" s="311">
        <v>0</v>
      </c>
      <c r="K68" s="310">
        <v>0</v>
      </c>
      <c r="L68" s="311">
        <v>0</v>
      </c>
      <c r="M68" s="310">
        <v>0</v>
      </c>
      <c r="N68" s="311">
        <v>0</v>
      </c>
      <c r="O68" s="310">
        <v>0</v>
      </c>
      <c r="P68" s="311">
        <v>0</v>
      </c>
      <c r="Q68" s="189">
        <v>762</v>
      </c>
      <c r="R68" s="190">
        <v>641</v>
      </c>
      <c r="S68" s="187">
        <f t="shared" si="2"/>
        <v>1403</v>
      </c>
    </row>
    <row r="69" spans="1:19" ht="10.5" customHeight="1" x14ac:dyDescent="0.25">
      <c r="A69" s="40"/>
      <c r="B69" s="24">
        <v>70</v>
      </c>
      <c r="C69" s="24"/>
      <c r="D69" s="24"/>
      <c r="E69" s="308">
        <v>0</v>
      </c>
      <c r="F69" s="193">
        <v>0</v>
      </c>
      <c r="G69" s="308">
        <v>0</v>
      </c>
      <c r="H69" s="309">
        <v>0</v>
      </c>
      <c r="I69" s="308">
        <v>0</v>
      </c>
      <c r="J69" s="309">
        <v>0</v>
      </c>
      <c r="K69" s="308">
        <v>0</v>
      </c>
      <c r="L69" s="309">
        <v>0</v>
      </c>
      <c r="M69" s="308">
        <v>0</v>
      </c>
      <c r="N69" s="309">
        <v>0</v>
      </c>
      <c r="O69" s="308">
        <v>0</v>
      </c>
      <c r="P69" s="309">
        <v>0</v>
      </c>
      <c r="Q69" s="193">
        <v>725</v>
      </c>
      <c r="R69" s="194">
        <v>627</v>
      </c>
      <c r="S69" s="191">
        <f t="shared" si="2"/>
        <v>1352</v>
      </c>
    </row>
    <row r="70" spans="1:19" ht="10.5" customHeight="1" x14ac:dyDescent="0.25">
      <c r="A70" s="37"/>
      <c r="B70" s="38">
        <v>71</v>
      </c>
      <c r="C70" s="38"/>
      <c r="D70" s="38"/>
      <c r="E70" s="310">
        <v>0</v>
      </c>
      <c r="F70" s="189">
        <v>0</v>
      </c>
      <c r="G70" s="310">
        <v>0</v>
      </c>
      <c r="H70" s="311">
        <v>0</v>
      </c>
      <c r="I70" s="310">
        <v>0</v>
      </c>
      <c r="J70" s="311">
        <v>0</v>
      </c>
      <c r="K70" s="310">
        <v>0</v>
      </c>
      <c r="L70" s="311">
        <v>0</v>
      </c>
      <c r="M70" s="310">
        <v>0</v>
      </c>
      <c r="N70" s="311">
        <v>0</v>
      </c>
      <c r="O70" s="310">
        <v>0</v>
      </c>
      <c r="P70" s="311">
        <v>0</v>
      </c>
      <c r="Q70" s="189">
        <v>703</v>
      </c>
      <c r="R70" s="190">
        <v>541</v>
      </c>
      <c r="S70" s="187">
        <f t="shared" si="2"/>
        <v>1244</v>
      </c>
    </row>
    <row r="71" spans="1:19" ht="10.5" customHeight="1" x14ac:dyDescent="0.25">
      <c r="A71" s="40"/>
      <c r="B71" s="24">
        <v>72</v>
      </c>
      <c r="C71" s="24"/>
      <c r="D71" s="24"/>
      <c r="E71" s="308">
        <v>0</v>
      </c>
      <c r="F71" s="193">
        <v>0</v>
      </c>
      <c r="G71" s="308">
        <v>0</v>
      </c>
      <c r="H71" s="309">
        <v>0</v>
      </c>
      <c r="I71" s="308">
        <v>0</v>
      </c>
      <c r="J71" s="309">
        <v>0</v>
      </c>
      <c r="K71" s="308">
        <v>0</v>
      </c>
      <c r="L71" s="309">
        <v>0</v>
      </c>
      <c r="M71" s="308">
        <v>0</v>
      </c>
      <c r="N71" s="309">
        <v>0</v>
      </c>
      <c r="O71" s="308">
        <v>0</v>
      </c>
      <c r="P71" s="309">
        <v>0</v>
      </c>
      <c r="Q71" s="193">
        <v>679</v>
      </c>
      <c r="R71" s="194">
        <v>520</v>
      </c>
      <c r="S71" s="191">
        <f t="shared" si="2"/>
        <v>1199</v>
      </c>
    </row>
    <row r="72" spans="1:19" ht="10.5" customHeight="1" x14ac:dyDescent="0.25">
      <c r="A72" s="37"/>
      <c r="B72" s="38">
        <v>73</v>
      </c>
      <c r="C72" s="38"/>
      <c r="D72" s="38"/>
      <c r="E72" s="310">
        <v>0</v>
      </c>
      <c r="F72" s="189">
        <v>0</v>
      </c>
      <c r="G72" s="310">
        <v>0</v>
      </c>
      <c r="H72" s="311">
        <v>0</v>
      </c>
      <c r="I72" s="310">
        <v>0</v>
      </c>
      <c r="J72" s="311">
        <v>0</v>
      </c>
      <c r="K72" s="310">
        <v>0</v>
      </c>
      <c r="L72" s="311">
        <v>0</v>
      </c>
      <c r="M72" s="310">
        <v>0</v>
      </c>
      <c r="N72" s="311">
        <v>0</v>
      </c>
      <c r="O72" s="310">
        <v>0</v>
      </c>
      <c r="P72" s="311">
        <v>0</v>
      </c>
      <c r="Q72" s="189">
        <v>662</v>
      </c>
      <c r="R72" s="190">
        <v>501</v>
      </c>
      <c r="S72" s="187">
        <f t="shared" si="2"/>
        <v>1163</v>
      </c>
    </row>
    <row r="73" spans="1:19" ht="10.5" customHeight="1" x14ac:dyDescent="0.25">
      <c r="A73" s="40"/>
      <c r="B73" s="24">
        <v>74</v>
      </c>
      <c r="C73" s="24"/>
      <c r="D73" s="24"/>
      <c r="E73" s="308">
        <v>0</v>
      </c>
      <c r="F73" s="193">
        <v>0</v>
      </c>
      <c r="G73" s="308">
        <v>0</v>
      </c>
      <c r="H73" s="309">
        <v>0</v>
      </c>
      <c r="I73" s="308">
        <v>0</v>
      </c>
      <c r="J73" s="309">
        <v>0</v>
      </c>
      <c r="K73" s="308">
        <v>0</v>
      </c>
      <c r="L73" s="309">
        <v>0</v>
      </c>
      <c r="M73" s="308">
        <v>0</v>
      </c>
      <c r="N73" s="309">
        <v>0</v>
      </c>
      <c r="O73" s="308">
        <v>0</v>
      </c>
      <c r="P73" s="309">
        <v>0</v>
      </c>
      <c r="Q73" s="193">
        <v>621</v>
      </c>
      <c r="R73" s="194">
        <v>533</v>
      </c>
      <c r="S73" s="191">
        <f t="shared" si="2"/>
        <v>1154</v>
      </c>
    </row>
    <row r="74" spans="1:19" ht="10.5" customHeight="1" x14ac:dyDescent="0.25">
      <c r="A74" s="37"/>
      <c r="B74" s="38">
        <v>75</v>
      </c>
      <c r="C74" s="38"/>
      <c r="D74" s="38"/>
      <c r="E74" s="310">
        <v>0</v>
      </c>
      <c r="F74" s="189">
        <v>0</v>
      </c>
      <c r="G74" s="310">
        <v>0</v>
      </c>
      <c r="H74" s="311">
        <v>0</v>
      </c>
      <c r="I74" s="310">
        <v>0</v>
      </c>
      <c r="J74" s="311">
        <v>0</v>
      </c>
      <c r="K74" s="310">
        <v>0</v>
      </c>
      <c r="L74" s="311">
        <v>0</v>
      </c>
      <c r="M74" s="310">
        <v>0</v>
      </c>
      <c r="N74" s="311">
        <v>0</v>
      </c>
      <c r="O74" s="310">
        <v>0</v>
      </c>
      <c r="P74" s="311">
        <v>0</v>
      </c>
      <c r="Q74" s="189">
        <v>540</v>
      </c>
      <c r="R74" s="190">
        <v>473</v>
      </c>
      <c r="S74" s="187">
        <f t="shared" si="2"/>
        <v>1013</v>
      </c>
    </row>
    <row r="75" spans="1:19" ht="10.5" customHeight="1" x14ac:dyDescent="0.25">
      <c r="A75" s="40"/>
      <c r="B75" s="24">
        <v>76</v>
      </c>
      <c r="C75" s="24"/>
      <c r="D75" s="24"/>
      <c r="E75" s="308">
        <v>0</v>
      </c>
      <c r="F75" s="193">
        <v>0</v>
      </c>
      <c r="G75" s="308">
        <v>0</v>
      </c>
      <c r="H75" s="309">
        <v>0</v>
      </c>
      <c r="I75" s="308">
        <v>0</v>
      </c>
      <c r="J75" s="309">
        <v>0</v>
      </c>
      <c r="K75" s="308">
        <v>0</v>
      </c>
      <c r="L75" s="309">
        <v>0</v>
      </c>
      <c r="M75" s="308">
        <v>0</v>
      </c>
      <c r="N75" s="309">
        <v>0</v>
      </c>
      <c r="O75" s="308">
        <v>0</v>
      </c>
      <c r="P75" s="309">
        <v>0</v>
      </c>
      <c r="Q75" s="193">
        <v>568</v>
      </c>
      <c r="R75" s="194">
        <v>456</v>
      </c>
      <c r="S75" s="191">
        <f t="shared" si="2"/>
        <v>1024</v>
      </c>
    </row>
    <row r="76" spans="1:19" ht="10.5" customHeight="1" x14ac:dyDescent="0.25">
      <c r="A76" s="37"/>
      <c r="B76" s="38">
        <v>77</v>
      </c>
      <c r="C76" s="38"/>
      <c r="D76" s="38"/>
      <c r="E76" s="310">
        <v>0</v>
      </c>
      <c r="F76" s="189">
        <v>0</v>
      </c>
      <c r="G76" s="310">
        <v>0</v>
      </c>
      <c r="H76" s="311">
        <v>0</v>
      </c>
      <c r="I76" s="310">
        <v>0</v>
      </c>
      <c r="J76" s="311">
        <v>0</v>
      </c>
      <c r="K76" s="310">
        <v>0</v>
      </c>
      <c r="L76" s="311">
        <v>0</v>
      </c>
      <c r="M76" s="310">
        <v>0</v>
      </c>
      <c r="N76" s="311">
        <v>0</v>
      </c>
      <c r="O76" s="310">
        <v>0</v>
      </c>
      <c r="P76" s="311">
        <v>0</v>
      </c>
      <c r="Q76" s="189">
        <v>540</v>
      </c>
      <c r="R76" s="190">
        <v>413</v>
      </c>
      <c r="S76" s="187">
        <f t="shared" si="2"/>
        <v>953</v>
      </c>
    </row>
    <row r="77" spans="1:19" ht="10.5" customHeight="1" x14ac:dyDescent="0.25">
      <c r="A77" s="40"/>
      <c r="B77" s="24">
        <v>78</v>
      </c>
      <c r="C77" s="24"/>
      <c r="D77" s="24"/>
      <c r="E77" s="308">
        <v>0</v>
      </c>
      <c r="F77" s="193">
        <v>0</v>
      </c>
      <c r="G77" s="308">
        <v>0</v>
      </c>
      <c r="H77" s="309">
        <v>0</v>
      </c>
      <c r="I77" s="308">
        <v>0</v>
      </c>
      <c r="J77" s="309">
        <v>0</v>
      </c>
      <c r="K77" s="308">
        <v>0</v>
      </c>
      <c r="L77" s="309">
        <v>0</v>
      </c>
      <c r="M77" s="308">
        <v>0</v>
      </c>
      <c r="N77" s="309">
        <v>0</v>
      </c>
      <c r="O77" s="308">
        <v>0</v>
      </c>
      <c r="P77" s="309">
        <v>0</v>
      </c>
      <c r="Q77" s="193">
        <v>526</v>
      </c>
      <c r="R77" s="194">
        <v>371</v>
      </c>
      <c r="S77" s="191">
        <f t="shared" si="2"/>
        <v>897</v>
      </c>
    </row>
    <row r="78" spans="1:19" ht="10.5" customHeight="1" x14ac:dyDescent="0.25">
      <c r="A78" s="37"/>
      <c r="B78" s="38">
        <v>79</v>
      </c>
      <c r="C78" s="38"/>
      <c r="D78" s="38"/>
      <c r="E78" s="310">
        <v>0</v>
      </c>
      <c r="F78" s="189">
        <v>0</v>
      </c>
      <c r="G78" s="310">
        <v>0</v>
      </c>
      <c r="H78" s="311">
        <v>0</v>
      </c>
      <c r="I78" s="310">
        <v>0</v>
      </c>
      <c r="J78" s="311">
        <v>0</v>
      </c>
      <c r="K78" s="310">
        <v>0</v>
      </c>
      <c r="L78" s="311">
        <v>0</v>
      </c>
      <c r="M78" s="310">
        <v>0</v>
      </c>
      <c r="N78" s="311">
        <v>0</v>
      </c>
      <c r="O78" s="310">
        <v>0</v>
      </c>
      <c r="P78" s="311">
        <v>0</v>
      </c>
      <c r="Q78" s="189">
        <v>458</v>
      </c>
      <c r="R78" s="190">
        <v>372</v>
      </c>
      <c r="S78" s="187">
        <f t="shared" si="2"/>
        <v>830</v>
      </c>
    </row>
    <row r="79" spans="1:19" ht="10.5" customHeight="1" x14ac:dyDescent="0.25">
      <c r="A79" s="40"/>
      <c r="B79" s="24">
        <v>80</v>
      </c>
      <c r="C79" s="24"/>
      <c r="D79" s="24"/>
      <c r="E79" s="308">
        <v>0</v>
      </c>
      <c r="F79" s="193">
        <v>0</v>
      </c>
      <c r="G79" s="308">
        <v>0</v>
      </c>
      <c r="H79" s="309">
        <v>0</v>
      </c>
      <c r="I79" s="308">
        <v>0</v>
      </c>
      <c r="J79" s="309">
        <v>0</v>
      </c>
      <c r="K79" s="308">
        <v>0</v>
      </c>
      <c r="L79" s="309">
        <v>0</v>
      </c>
      <c r="M79" s="308">
        <v>0</v>
      </c>
      <c r="N79" s="309">
        <v>0</v>
      </c>
      <c r="O79" s="308">
        <v>0</v>
      </c>
      <c r="P79" s="309">
        <v>0</v>
      </c>
      <c r="Q79" s="193">
        <v>496</v>
      </c>
      <c r="R79" s="194">
        <v>352</v>
      </c>
      <c r="S79" s="191">
        <f t="shared" si="2"/>
        <v>848</v>
      </c>
    </row>
    <row r="80" spans="1:19" ht="10.5" customHeight="1" x14ac:dyDescent="0.25">
      <c r="A80" s="37"/>
      <c r="B80" s="38">
        <v>81</v>
      </c>
      <c r="C80" s="38"/>
      <c r="D80" s="38"/>
      <c r="E80" s="310">
        <v>0</v>
      </c>
      <c r="F80" s="189">
        <v>0</v>
      </c>
      <c r="G80" s="310">
        <v>0</v>
      </c>
      <c r="H80" s="311">
        <v>0</v>
      </c>
      <c r="I80" s="310">
        <v>0</v>
      </c>
      <c r="J80" s="311">
        <v>0</v>
      </c>
      <c r="K80" s="310">
        <v>0</v>
      </c>
      <c r="L80" s="311">
        <v>0</v>
      </c>
      <c r="M80" s="310">
        <v>0</v>
      </c>
      <c r="N80" s="311">
        <v>0</v>
      </c>
      <c r="O80" s="310">
        <v>0</v>
      </c>
      <c r="P80" s="311">
        <v>0</v>
      </c>
      <c r="Q80" s="189">
        <v>453</v>
      </c>
      <c r="R80" s="190">
        <v>352</v>
      </c>
      <c r="S80" s="187">
        <f t="shared" si="2"/>
        <v>805</v>
      </c>
    </row>
    <row r="81" spans="1:19" ht="10.5" customHeight="1" x14ac:dyDescent="0.25">
      <c r="A81" s="40"/>
      <c r="B81" s="24">
        <v>82</v>
      </c>
      <c r="C81" s="24"/>
      <c r="D81" s="24"/>
      <c r="E81" s="308">
        <v>0</v>
      </c>
      <c r="F81" s="193">
        <v>0</v>
      </c>
      <c r="G81" s="308">
        <v>0</v>
      </c>
      <c r="H81" s="309">
        <v>0</v>
      </c>
      <c r="I81" s="308">
        <v>0</v>
      </c>
      <c r="J81" s="309">
        <v>0</v>
      </c>
      <c r="K81" s="308">
        <v>0</v>
      </c>
      <c r="L81" s="309">
        <v>0</v>
      </c>
      <c r="M81" s="308">
        <v>0</v>
      </c>
      <c r="N81" s="309">
        <v>0</v>
      </c>
      <c r="O81" s="308">
        <v>0</v>
      </c>
      <c r="P81" s="309">
        <v>0</v>
      </c>
      <c r="Q81" s="193">
        <v>413</v>
      </c>
      <c r="R81" s="194">
        <v>321</v>
      </c>
      <c r="S81" s="191">
        <f t="shared" si="2"/>
        <v>734</v>
      </c>
    </row>
    <row r="82" spans="1:19" ht="10.5" customHeight="1" x14ac:dyDescent="0.25">
      <c r="A82" s="37"/>
      <c r="B82" s="38">
        <v>83</v>
      </c>
      <c r="C82" s="38"/>
      <c r="D82" s="38"/>
      <c r="E82" s="310">
        <v>0</v>
      </c>
      <c r="F82" s="189">
        <v>0</v>
      </c>
      <c r="G82" s="310">
        <v>0</v>
      </c>
      <c r="H82" s="311">
        <v>0</v>
      </c>
      <c r="I82" s="310">
        <v>0</v>
      </c>
      <c r="J82" s="311">
        <v>0</v>
      </c>
      <c r="K82" s="310">
        <v>0</v>
      </c>
      <c r="L82" s="311">
        <v>0</v>
      </c>
      <c r="M82" s="310">
        <v>0</v>
      </c>
      <c r="N82" s="311">
        <v>0</v>
      </c>
      <c r="O82" s="310">
        <v>0</v>
      </c>
      <c r="P82" s="311">
        <v>0</v>
      </c>
      <c r="Q82" s="189">
        <v>354</v>
      </c>
      <c r="R82" s="190">
        <v>291</v>
      </c>
      <c r="S82" s="187">
        <f t="shared" si="2"/>
        <v>645</v>
      </c>
    </row>
    <row r="83" spans="1:19" ht="10.5" customHeight="1" x14ac:dyDescent="0.25">
      <c r="A83" s="40"/>
      <c r="B83" s="24">
        <v>84</v>
      </c>
      <c r="C83" s="24"/>
      <c r="D83" s="24"/>
      <c r="E83" s="308">
        <v>0</v>
      </c>
      <c r="F83" s="193">
        <v>0</v>
      </c>
      <c r="G83" s="308">
        <v>0</v>
      </c>
      <c r="H83" s="309">
        <v>0</v>
      </c>
      <c r="I83" s="308">
        <v>0</v>
      </c>
      <c r="J83" s="309">
        <v>0</v>
      </c>
      <c r="K83" s="308">
        <v>0</v>
      </c>
      <c r="L83" s="309">
        <v>0</v>
      </c>
      <c r="M83" s="308">
        <v>0</v>
      </c>
      <c r="N83" s="309">
        <v>0</v>
      </c>
      <c r="O83" s="308">
        <v>0</v>
      </c>
      <c r="P83" s="309">
        <v>0</v>
      </c>
      <c r="Q83" s="193">
        <v>310</v>
      </c>
      <c r="R83" s="194">
        <v>243</v>
      </c>
      <c r="S83" s="191">
        <f t="shared" si="2"/>
        <v>553</v>
      </c>
    </row>
    <row r="84" spans="1:19" ht="10.5" customHeight="1" x14ac:dyDescent="0.25">
      <c r="A84" s="37"/>
      <c r="B84" s="38">
        <v>85</v>
      </c>
      <c r="C84" s="38"/>
      <c r="D84" s="38"/>
      <c r="E84" s="310">
        <v>0</v>
      </c>
      <c r="F84" s="189">
        <v>0</v>
      </c>
      <c r="G84" s="310">
        <v>0</v>
      </c>
      <c r="H84" s="311">
        <v>0</v>
      </c>
      <c r="I84" s="310">
        <v>0</v>
      </c>
      <c r="J84" s="311">
        <v>0</v>
      </c>
      <c r="K84" s="310">
        <v>0</v>
      </c>
      <c r="L84" s="311">
        <v>0</v>
      </c>
      <c r="M84" s="310">
        <v>0</v>
      </c>
      <c r="N84" s="311">
        <v>0</v>
      </c>
      <c r="O84" s="310">
        <v>0</v>
      </c>
      <c r="P84" s="311">
        <v>0</v>
      </c>
      <c r="Q84" s="189">
        <v>326</v>
      </c>
      <c r="R84" s="190">
        <v>212</v>
      </c>
      <c r="S84" s="187">
        <f t="shared" si="2"/>
        <v>538</v>
      </c>
    </row>
    <row r="85" spans="1:19" ht="10.5" customHeight="1" x14ac:dyDescent="0.25">
      <c r="A85" s="40"/>
      <c r="B85" s="24">
        <v>86</v>
      </c>
      <c r="C85" s="24"/>
      <c r="D85" s="24"/>
      <c r="E85" s="308">
        <v>0</v>
      </c>
      <c r="F85" s="193">
        <v>0</v>
      </c>
      <c r="G85" s="308">
        <v>0</v>
      </c>
      <c r="H85" s="309">
        <v>0</v>
      </c>
      <c r="I85" s="308">
        <v>0</v>
      </c>
      <c r="J85" s="309">
        <v>0</v>
      </c>
      <c r="K85" s="308">
        <v>0</v>
      </c>
      <c r="L85" s="309">
        <v>0</v>
      </c>
      <c r="M85" s="308">
        <v>0</v>
      </c>
      <c r="N85" s="309">
        <v>0</v>
      </c>
      <c r="O85" s="308">
        <v>0</v>
      </c>
      <c r="P85" s="309">
        <v>0</v>
      </c>
      <c r="Q85" s="193">
        <v>254</v>
      </c>
      <c r="R85" s="194">
        <v>205</v>
      </c>
      <c r="S85" s="191">
        <f t="shared" si="2"/>
        <v>459</v>
      </c>
    </row>
    <row r="86" spans="1:19" ht="10.5" customHeight="1" x14ac:dyDescent="0.25">
      <c r="A86" s="37"/>
      <c r="B86" s="38">
        <v>87</v>
      </c>
      <c r="C86" s="38"/>
      <c r="D86" s="38"/>
      <c r="E86" s="310">
        <v>0</v>
      </c>
      <c r="F86" s="189">
        <v>0</v>
      </c>
      <c r="G86" s="310">
        <v>0</v>
      </c>
      <c r="H86" s="311">
        <v>0</v>
      </c>
      <c r="I86" s="310">
        <v>0</v>
      </c>
      <c r="J86" s="311">
        <v>0</v>
      </c>
      <c r="K86" s="310">
        <v>0</v>
      </c>
      <c r="L86" s="311">
        <v>0</v>
      </c>
      <c r="M86" s="310">
        <v>0</v>
      </c>
      <c r="N86" s="311">
        <v>0</v>
      </c>
      <c r="O86" s="310">
        <v>0</v>
      </c>
      <c r="P86" s="311">
        <v>0</v>
      </c>
      <c r="Q86" s="189">
        <v>205</v>
      </c>
      <c r="R86" s="190">
        <v>177</v>
      </c>
      <c r="S86" s="187">
        <f t="shared" si="2"/>
        <v>382</v>
      </c>
    </row>
    <row r="87" spans="1:19" ht="10.5" customHeight="1" x14ac:dyDescent="0.25">
      <c r="A87" s="40"/>
      <c r="B87" s="24">
        <v>88</v>
      </c>
      <c r="C87" s="24"/>
      <c r="D87" s="24"/>
      <c r="E87" s="308">
        <v>0</v>
      </c>
      <c r="F87" s="193">
        <v>0</v>
      </c>
      <c r="G87" s="308">
        <v>0</v>
      </c>
      <c r="H87" s="309">
        <v>0</v>
      </c>
      <c r="I87" s="308">
        <v>0</v>
      </c>
      <c r="J87" s="309">
        <v>0</v>
      </c>
      <c r="K87" s="308">
        <v>0</v>
      </c>
      <c r="L87" s="309">
        <v>0</v>
      </c>
      <c r="M87" s="308">
        <v>0</v>
      </c>
      <c r="N87" s="309">
        <v>0</v>
      </c>
      <c r="O87" s="308">
        <v>0</v>
      </c>
      <c r="P87" s="309">
        <v>0</v>
      </c>
      <c r="Q87" s="193">
        <v>215</v>
      </c>
      <c r="R87" s="194">
        <v>182</v>
      </c>
      <c r="S87" s="191">
        <f t="shared" si="2"/>
        <v>397</v>
      </c>
    </row>
    <row r="88" spans="1:19" ht="10.5" customHeight="1" x14ac:dyDescent="0.25">
      <c r="A88" s="37"/>
      <c r="B88" s="38">
        <v>89</v>
      </c>
      <c r="C88" s="38"/>
      <c r="D88" s="38"/>
      <c r="E88" s="310">
        <v>0</v>
      </c>
      <c r="F88" s="189">
        <v>0</v>
      </c>
      <c r="G88" s="310">
        <v>0</v>
      </c>
      <c r="H88" s="311">
        <v>0</v>
      </c>
      <c r="I88" s="310">
        <v>0</v>
      </c>
      <c r="J88" s="311">
        <v>0</v>
      </c>
      <c r="K88" s="310">
        <v>0</v>
      </c>
      <c r="L88" s="311">
        <v>0</v>
      </c>
      <c r="M88" s="310">
        <v>0</v>
      </c>
      <c r="N88" s="311">
        <v>0</v>
      </c>
      <c r="O88" s="310">
        <v>0</v>
      </c>
      <c r="P88" s="311">
        <v>0</v>
      </c>
      <c r="Q88" s="189">
        <v>186</v>
      </c>
      <c r="R88" s="190">
        <v>133</v>
      </c>
      <c r="S88" s="187">
        <f t="shared" si="2"/>
        <v>319</v>
      </c>
    </row>
    <row r="89" spans="1:19" ht="10.5" customHeight="1" x14ac:dyDescent="0.25">
      <c r="A89" s="40"/>
      <c r="B89" s="24">
        <v>90</v>
      </c>
      <c r="C89" s="24"/>
      <c r="D89" s="24"/>
      <c r="E89" s="308">
        <v>0</v>
      </c>
      <c r="F89" s="193">
        <v>0</v>
      </c>
      <c r="G89" s="308">
        <v>0</v>
      </c>
      <c r="H89" s="309">
        <v>0</v>
      </c>
      <c r="I89" s="308">
        <v>0</v>
      </c>
      <c r="J89" s="309">
        <v>0</v>
      </c>
      <c r="K89" s="308">
        <v>0</v>
      </c>
      <c r="L89" s="309">
        <v>0</v>
      </c>
      <c r="M89" s="308">
        <v>0</v>
      </c>
      <c r="N89" s="309">
        <v>0</v>
      </c>
      <c r="O89" s="308">
        <v>0</v>
      </c>
      <c r="P89" s="309">
        <v>0</v>
      </c>
      <c r="Q89" s="193">
        <v>164</v>
      </c>
      <c r="R89" s="194">
        <v>146</v>
      </c>
      <c r="S89" s="191">
        <f t="shared" si="2"/>
        <v>310</v>
      </c>
    </row>
    <row r="90" spans="1:19" ht="10.5" customHeight="1" x14ac:dyDescent="0.25">
      <c r="A90" s="37"/>
      <c r="B90" s="38">
        <v>91</v>
      </c>
      <c r="C90" s="38"/>
      <c r="D90" s="38"/>
      <c r="E90" s="310">
        <v>0</v>
      </c>
      <c r="F90" s="189">
        <v>0</v>
      </c>
      <c r="G90" s="310">
        <v>0</v>
      </c>
      <c r="H90" s="311">
        <v>0</v>
      </c>
      <c r="I90" s="310">
        <v>0</v>
      </c>
      <c r="J90" s="311">
        <v>0</v>
      </c>
      <c r="K90" s="310">
        <v>0</v>
      </c>
      <c r="L90" s="311">
        <v>0</v>
      </c>
      <c r="M90" s="310">
        <v>0</v>
      </c>
      <c r="N90" s="311">
        <v>0</v>
      </c>
      <c r="O90" s="310">
        <v>0</v>
      </c>
      <c r="P90" s="311">
        <v>0</v>
      </c>
      <c r="Q90" s="189">
        <v>145</v>
      </c>
      <c r="R90" s="190">
        <v>121</v>
      </c>
      <c r="S90" s="187">
        <f t="shared" si="2"/>
        <v>266</v>
      </c>
    </row>
    <row r="91" spans="1:19" ht="10.5" customHeight="1" x14ac:dyDescent="0.25">
      <c r="A91" s="40"/>
      <c r="B91" s="24">
        <v>92</v>
      </c>
      <c r="C91" s="24"/>
      <c r="D91" s="24"/>
      <c r="E91" s="308">
        <v>0</v>
      </c>
      <c r="F91" s="193">
        <v>0</v>
      </c>
      <c r="G91" s="308">
        <v>0</v>
      </c>
      <c r="H91" s="309">
        <v>0</v>
      </c>
      <c r="I91" s="308">
        <v>0</v>
      </c>
      <c r="J91" s="309">
        <v>0</v>
      </c>
      <c r="K91" s="308">
        <v>0</v>
      </c>
      <c r="L91" s="309">
        <v>0</v>
      </c>
      <c r="M91" s="308">
        <v>0</v>
      </c>
      <c r="N91" s="309">
        <v>0</v>
      </c>
      <c r="O91" s="308">
        <v>0</v>
      </c>
      <c r="P91" s="309">
        <v>0</v>
      </c>
      <c r="Q91" s="193">
        <v>132</v>
      </c>
      <c r="R91" s="194">
        <v>103</v>
      </c>
      <c r="S91" s="191">
        <f t="shared" si="2"/>
        <v>235</v>
      </c>
    </row>
    <row r="92" spans="1:19" ht="10.5" customHeight="1" x14ac:dyDescent="0.25">
      <c r="A92" s="37"/>
      <c r="B92" s="38">
        <v>93</v>
      </c>
      <c r="C92" s="38"/>
      <c r="D92" s="38"/>
      <c r="E92" s="310">
        <v>0</v>
      </c>
      <c r="F92" s="189">
        <v>0</v>
      </c>
      <c r="G92" s="310">
        <v>0</v>
      </c>
      <c r="H92" s="311">
        <v>0</v>
      </c>
      <c r="I92" s="310">
        <v>0</v>
      </c>
      <c r="J92" s="311">
        <v>0</v>
      </c>
      <c r="K92" s="310">
        <v>0</v>
      </c>
      <c r="L92" s="311">
        <v>0</v>
      </c>
      <c r="M92" s="310">
        <v>0</v>
      </c>
      <c r="N92" s="311">
        <v>0</v>
      </c>
      <c r="O92" s="310">
        <v>0</v>
      </c>
      <c r="P92" s="311">
        <v>0</v>
      </c>
      <c r="Q92" s="189">
        <v>106</v>
      </c>
      <c r="R92" s="190">
        <v>70</v>
      </c>
      <c r="S92" s="187">
        <f t="shared" si="2"/>
        <v>176</v>
      </c>
    </row>
    <row r="93" spans="1:19" ht="10.5" customHeight="1" x14ac:dyDescent="0.25">
      <c r="A93" s="40"/>
      <c r="B93" s="24">
        <v>94</v>
      </c>
      <c r="C93" s="24"/>
      <c r="D93" s="24"/>
      <c r="E93" s="308">
        <v>0</v>
      </c>
      <c r="F93" s="193">
        <v>0</v>
      </c>
      <c r="G93" s="308">
        <v>0</v>
      </c>
      <c r="H93" s="309">
        <v>0</v>
      </c>
      <c r="I93" s="308">
        <v>0</v>
      </c>
      <c r="J93" s="309">
        <v>0</v>
      </c>
      <c r="K93" s="308">
        <v>0</v>
      </c>
      <c r="L93" s="309">
        <v>0</v>
      </c>
      <c r="M93" s="308">
        <v>0</v>
      </c>
      <c r="N93" s="309">
        <v>0</v>
      </c>
      <c r="O93" s="308">
        <v>0</v>
      </c>
      <c r="P93" s="309">
        <v>0</v>
      </c>
      <c r="Q93" s="193">
        <v>90</v>
      </c>
      <c r="R93" s="194">
        <v>64</v>
      </c>
      <c r="S93" s="191">
        <f t="shared" si="2"/>
        <v>154</v>
      </c>
    </row>
    <row r="94" spans="1:19" ht="10.5" customHeight="1" x14ac:dyDescent="0.25">
      <c r="A94" s="37"/>
      <c r="B94" s="38">
        <v>95</v>
      </c>
      <c r="C94" s="38"/>
      <c r="D94" s="38"/>
      <c r="E94" s="310">
        <v>0</v>
      </c>
      <c r="F94" s="189">
        <v>0</v>
      </c>
      <c r="G94" s="310">
        <v>0</v>
      </c>
      <c r="H94" s="311">
        <v>0</v>
      </c>
      <c r="I94" s="310">
        <v>0</v>
      </c>
      <c r="J94" s="311">
        <v>0</v>
      </c>
      <c r="K94" s="310">
        <v>0</v>
      </c>
      <c r="L94" s="311">
        <v>0</v>
      </c>
      <c r="M94" s="310">
        <v>0</v>
      </c>
      <c r="N94" s="311">
        <v>0</v>
      </c>
      <c r="O94" s="310">
        <v>0</v>
      </c>
      <c r="P94" s="311">
        <v>0</v>
      </c>
      <c r="Q94" s="189">
        <v>65</v>
      </c>
      <c r="R94" s="190">
        <v>64</v>
      </c>
      <c r="S94" s="187">
        <f t="shared" si="2"/>
        <v>129</v>
      </c>
    </row>
    <row r="95" spans="1:19" ht="10.5" customHeight="1" x14ac:dyDescent="0.25">
      <c r="A95" s="40"/>
      <c r="B95" s="24">
        <v>96</v>
      </c>
      <c r="C95" s="24"/>
      <c r="D95" s="24"/>
      <c r="E95" s="308">
        <v>0</v>
      </c>
      <c r="F95" s="193">
        <v>0</v>
      </c>
      <c r="G95" s="308">
        <v>0</v>
      </c>
      <c r="H95" s="309">
        <v>0</v>
      </c>
      <c r="I95" s="308">
        <v>0</v>
      </c>
      <c r="J95" s="309">
        <v>0</v>
      </c>
      <c r="K95" s="308">
        <v>0</v>
      </c>
      <c r="L95" s="309">
        <v>0</v>
      </c>
      <c r="M95" s="308">
        <v>0</v>
      </c>
      <c r="N95" s="309">
        <v>0</v>
      </c>
      <c r="O95" s="308">
        <v>0</v>
      </c>
      <c r="P95" s="309">
        <v>0</v>
      </c>
      <c r="Q95" s="193">
        <v>44</v>
      </c>
      <c r="R95" s="194">
        <v>48</v>
      </c>
      <c r="S95" s="191">
        <f t="shared" si="2"/>
        <v>92</v>
      </c>
    </row>
    <row r="96" spans="1:19" ht="10.5" customHeight="1" x14ac:dyDescent="0.25">
      <c r="A96" s="37"/>
      <c r="B96" s="38">
        <v>97</v>
      </c>
      <c r="C96" s="38"/>
      <c r="D96" s="38"/>
      <c r="E96" s="310">
        <v>0</v>
      </c>
      <c r="F96" s="189">
        <v>0</v>
      </c>
      <c r="G96" s="310">
        <v>0</v>
      </c>
      <c r="H96" s="311">
        <v>0</v>
      </c>
      <c r="I96" s="310">
        <v>0</v>
      </c>
      <c r="J96" s="311">
        <v>0</v>
      </c>
      <c r="K96" s="310">
        <v>0</v>
      </c>
      <c r="L96" s="311">
        <v>0</v>
      </c>
      <c r="M96" s="310">
        <v>0</v>
      </c>
      <c r="N96" s="311">
        <v>0</v>
      </c>
      <c r="O96" s="310">
        <v>0</v>
      </c>
      <c r="P96" s="311">
        <v>0</v>
      </c>
      <c r="Q96" s="189">
        <v>28</v>
      </c>
      <c r="R96" s="190">
        <v>49</v>
      </c>
      <c r="S96" s="187">
        <f t="shared" si="2"/>
        <v>77</v>
      </c>
    </row>
    <row r="97" spans="1:21" ht="10.5" customHeight="1" x14ac:dyDescent="0.25">
      <c r="A97" s="40"/>
      <c r="B97" s="24">
        <v>98</v>
      </c>
      <c r="C97" s="24"/>
      <c r="D97" s="24"/>
      <c r="E97" s="308">
        <v>0</v>
      </c>
      <c r="F97" s="193">
        <v>0</v>
      </c>
      <c r="G97" s="308">
        <v>0</v>
      </c>
      <c r="H97" s="309">
        <v>0</v>
      </c>
      <c r="I97" s="308">
        <v>0</v>
      </c>
      <c r="J97" s="309">
        <v>0</v>
      </c>
      <c r="K97" s="308">
        <v>0</v>
      </c>
      <c r="L97" s="309">
        <v>0</v>
      </c>
      <c r="M97" s="308">
        <v>0</v>
      </c>
      <c r="N97" s="309">
        <v>0</v>
      </c>
      <c r="O97" s="308">
        <v>0</v>
      </c>
      <c r="P97" s="309">
        <v>0</v>
      </c>
      <c r="Q97" s="193">
        <v>31</v>
      </c>
      <c r="R97" s="194">
        <v>26</v>
      </c>
      <c r="S97" s="191">
        <f t="shared" si="2"/>
        <v>57</v>
      </c>
    </row>
    <row r="98" spans="1:21" ht="10.5" customHeight="1" x14ac:dyDescent="0.25">
      <c r="A98" s="37"/>
      <c r="B98" s="38">
        <v>99</v>
      </c>
      <c r="C98" s="38"/>
      <c r="D98" s="38"/>
      <c r="E98" s="310">
        <v>0</v>
      </c>
      <c r="F98" s="189">
        <v>0</v>
      </c>
      <c r="G98" s="310">
        <v>0</v>
      </c>
      <c r="H98" s="311">
        <v>0</v>
      </c>
      <c r="I98" s="310">
        <v>0</v>
      </c>
      <c r="J98" s="311">
        <v>0</v>
      </c>
      <c r="K98" s="310">
        <v>0</v>
      </c>
      <c r="L98" s="311">
        <v>0</v>
      </c>
      <c r="M98" s="310">
        <v>0</v>
      </c>
      <c r="N98" s="311">
        <v>0</v>
      </c>
      <c r="O98" s="310">
        <v>0</v>
      </c>
      <c r="P98" s="311">
        <v>0</v>
      </c>
      <c r="Q98" s="189">
        <v>15</v>
      </c>
      <c r="R98" s="190">
        <v>15</v>
      </c>
      <c r="S98" s="187">
        <f t="shared" si="2"/>
        <v>30</v>
      </c>
    </row>
    <row r="99" spans="1:21" ht="10.5" customHeight="1" x14ac:dyDescent="0.25">
      <c r="A99" s="33" t="s">
        <v>53</v>
      </c>
      <c r="B99" s="24" t="s">
        <v>268</v>
      </c>
      <c r="C99" s="34" t="s">
        <v>55</v>
      </c>
      <c r="D99" s="24"/>
      <c r="E99" s="308">
        <v>0</v>
      </c>
      <c r="F99" s="197">
        <v>0</v>
      </c>
      <c r="G99" s="308">
        <v>0</v>
      </c>
      <c r="H99" s="312">
        <v>0</v>
      </c>
      <c r="I99" s="308">
        <v>0</v>
      </c>
      <c r="J99" s="312">
        <v>0</v>
      </c>
      <c r="K99" s="308">
        <v>0</v>
      </c>
      <c r="L99" s="312">
        <v>0</v>
      </c>
      <c r="M99" s="308">
        <v>0</v>
      </c>
      <c r="N99" s="312">
        <v>0</v>
      </c>
      <c r="O99" s="308">
        <v>0</v>
      </c>
      <c r="P99" s="312">
        <v>0</v>
      </c>
      <c r="Q99" s="197">
        <v>19</v>
      </c>
      <c r="R99" s="196">
        <v>37</v>
      </c>
      <c r="S99" s="191">
        <f t="shared" si="2"/>
        <v>56</v>
      </c>
    </row>
    <row r="100" spans="1:21" s="23" customFormat="1" ht="11.15" customHeight="1" thickBot="1" x14ac:dyDescent="0.35">
      <c r="A100" s="416" t="s">
        <v>8</v>
      </c>
      <c r="B100" s="417"/>
      <c r="C100" s="417"/>
      <c r="D100" s="417"/>
      <c r="E100" s="424">
        <f>SUM(E14:E99)</f>
        <v>0</v>
      </c>
      <c r="F100" s="425">
        <f t="shared" ref="F100:R100" si="3">SUM(F14:F99)</f>
        <v>0</v>
      </c>
      <c r="G100" s="424">
        <f t="shared" si="3"/>
        <v>0</v>
      </c>
      <c r="H100" s="426">
        <f t="shared" si="3"/>
        <v>0</v>
      </c>
      <c r="I100" s="424">
        <f t="shared" si="3"/>
        <v>0</v>
      </c>
      <c r="J100" s="426">
        <f t="shared" si="3"/>
        <v>0</v>
      </c>
      <c r="K100" s="424">
        <f t="shared" si="3"/>
        <v>0</v>
      </c>
      <c r="L100" s="426">
        <f t="shared" si="3"/>
        <v>0</v>
      </c>
      <c r="M100" s="424">
        <f t="shared" si="3"/>
        <v>0</v>
      </c>
      <c r="N100" s="426">
        <f t="shared" si="3"/>
        <v>0</v>
      </c>
      <c r="O100" s="424">
        <f t="shared" si="3"/>
        <v>0</v>
      </c>
      <c r="P100" s="426">
        <f t="shared" si="3"/>
        <v>0</v>
      </c>
      <c r="Q100" s="419">
        <f t="shared" si="3"/>
        <v>36693</v>
      </c>
      <c r="R100" s="420">
        <f t="shared" si="3"/>
        <v>29184</v>
      </c>
      <c r="S100" s="421">
        <f t="shared" si="2"/>
        <v>65877</v>
      </c>
      <c r="T100" s="427"/>
    </row>
    <row r="101" spans="1:21" ht="0.75" customHeight="1" x14ac:dyDescent="0.25">
      <c r="A101" s="44"/>
      <c r="B101" s="44"/>
      <c r="C101" s="44"/>
      <c r="D101" s="44"/>
      <c r="I101" s="45"/>
      <c r="J101" s="45"/>
      <c r="K101" s="45"/>
      <c r="L101" s="45"/>
      <c r="M101" s="45"/>
      <c r="N101" s="45"/>
      <c r="Q101" s="45"/>
      <c r="R101" s="45"/>
      <c r="S101" s="45"/>
    </row>
    <row r="102" spans="1:21" ht="11.15" customHeight="1" x14ac:dyDescent="0.25">
      <c r="A102" s="46" t="s">
        <v>286</v>
      </c>
      <c r="B102" s="24"/>
      <c r="C102" s="24"/>
      <c r="D102" s="24"/>
    </row>
    <row r="103" spans="1:21" ht="9" customHeight="1" x14ac:dyDescent="0.25">
      <c r="A103" s="53"/>
      <c r="B103" s="24"/>
      <c r="C103" s="24"/>
      <c r="D103" s="24"/>
    </row>
    <row r="104" spans="1:21" ht="9" customHeight="1" x14ac:dyDescent="0.25">
      <c r="A104" s="24"/>
      <c r="B104" s="24"/>
      <c r="C104" s="24"/>
      <c r="D104" s="24"/>
    </row>
    <row r="105" spans="1:21" ht="9" customHeight="1" x14ac:dyDescent="0.25">
      <c r="A105" s="24"/>
      <c r="B105" s="24"/>
      <c r="C105" s="24"/>
      <c r="D105" s="24"/>
    </row>
    <row r="106" spans="1:21" ht="9" customHeight="1" x14ac:dyDescent="0.25">
      <c r="A106" s="24"/>
      <c r="B106" s="24"/>
      <c r="C106" s="24"/>
      <c r="D106" s="24"/>
    </row>
    <row r="107" spans="1:21" ht="9" customHeight="1" x14ac:dyDescent="0.25">
      <c r="A107" s="24"/>
      <c r="B107" s="24"/>
      <c r="C107" s="24"/>
      <c r="D107" s="24"/>
    </row>
    <row r="108" spans="1:21" ht="9" customHeight="1" x14ac:dyDescent="0.25">
      <c r="A108" s="24"/>
      <c r="B108" s="24"/>
      <c r="C108" s="24"/>
      <c r="D108" s="24"/>
    </row>
    <row r="109" spans="1:21" ht="9" customHeight="1" x14ac:dyDescent="0.25">
      <c r="A109" s="24"/>
      <c r="B109" s="24"/>
      <c r="C109" s="24"/>
      <c r="D109" s="24"/>
    </row>
    <row r="110" spans="1:21" ht="11.15" customHeight="1" x14ac:dyDescent="0.25">
      <c r="A110" s="24"/>
      <c r="B110" s="24"/>
      <c r="C110" s="24"/>
      <c r="D110" s="24"/>
      <c r="U110" s="25" t="s">
        <v>278</v>
      </c>
    </row>
    <row r="111" spans="1:21" ht="9" customHeight="1" x14ac:dyDescent="0.25">
      <c r="A111" s="24"/>
      <c r="B111" s="24"/>
      <c r="C111" s="24"/>
      <c r="D111" s="24"/>
    </row>
    <row r="112" spans="1:21" ht="9" customHeight="1" x14ac:dyDescent="0.25">
      <c r="A112" s="24"/>
      <c r="B112" s="24"/>
      <c r="C112" s="24"/>
      <c r="D112" s="24"/>
      <c r="G112" s="48"/>
      <c r="I112" s="48"/>
    </row>
    <row r="113" spans="1:19" ht="10" customHeight="1" x14ac:dyDescent="0.25">
      <c r="A113" s="49"/>
      <c r="B113" s="49"/>
      <c r="C113" s="49"/>
      <c r="D113" s="49"/>
      <c r="E113" s="49"/>
      <c r="F113" s="49"/>
      <c r="G113" s="49"/>
      <c r="H113" s="49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</row>
    <row r="114" spans="1:19" ht="9" customHeight="1" x14ac:dyDescent="0.25">
      <c r="A114" s="49"/>
      <c r="B114" s="49"/>
      <c r="C114" s="49"/>
      <c r="D114" s="49"/>
      <c r="E114" s="49"/>
      <c r="F114" s="49"/>
      <c r="G114" s="49"/>
      <c r="H114" s="49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</row>
    <row r="115" spans="1:19" ht="9" customHeight="1" x14ac:dyDescent="0.25">
      <c r="A115" s="49"/>
      <c r="B115" s="49"/>
      <c r="C115" s="49"/>
      <c r="D115" s="49"/>
      <c r="E115" s="49"/>
      <c r="F115" s="49"/>
      <c r="G115" s="49"/>
      <c r="H115" s="49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</row>
    <row r="116" spans="1:19" x14ac:dyDescent="0.25">
      <c r="A116" s="49"/>
      <c r="B116" s="49"/>
      <c r="C116" s="49"/>
      <c r="D116" s="49"/>
      <c r="E116" s="49"/>
      <c r="F116" s="49"/>
      <c r="G116" s="49"/>
      <c r="H116" s="49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</row>
    <row r="117" spans="1:19" ht="9" customHeight="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</row>
    <row r="118" spans="1:19" ht="9" customHeight="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</row>
    <row r="119" spans="1:19" ht="9" customHeight="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</row>
    <row r="120" spans="1:19" ht="9" customHeight="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</row>
    <row r="121" spans="1:19" ht="9" customHeight="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</row>
    <row r="122" spans="1:19" ht="9" customHeight="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</row>
    <row r="123" spans="1:19" ht="9" customHeight="1" x14ac:dyDescent="0.25">
      <c r="A123" s="24"/>
      <c r="B123" s="24"/>
      <c r="C123" s="24"/>
      <c r="D123" s="24"/>
    </row>
    <row r="124" spans="1:19" ht="9" customHeight="1" x14ac:dyDescent="0.25">
      <c r="A124" s="24"/>
      <c r="B124" s="24"/>
      <c r="C124" s="24"/>
      <c r="D124" s="24"/>
    </row>
    <row r="125" spans="1:19" ht="9" customHeight="1" x14ac:dyDescent="0.25">
      <c r="A125" s="24"/>
      <c r="B125" s="24"/>
      <c r="C125" s="24"/>
      <c r="D125" s="24"/>
    </row>
    <row r="126" spans="1:19" ht="9" customHeight="1" x14ac:dyDescent="0.25">
      <c r="A126" s="24"/>
      <c r="B126" s="24"/>
      <c r="C126" s="24"/>
      <c r="D126" s="24"/>
    </row>
    <row r="127" spans="1:19" ht="9" customHeight="1" x14ac:dyDescent="0.25">
      <c r="A127" s="24"/>
      <c r="B127" s="24"/>
      <c r="C127" s="24"/>
      <c r="D127" s="24"/>
    </row>
    <row r="128" spans="1:19" ht="9" customHeight="1" x14ac:dyDescent="0.25">
      <c r="A128" s="24"/>
      <c r="B128" s="24"/>
      <c r="C128" s="24"/>
      <c r="D128" s="24"/>
    </row>
    <row r="129" spans="1:4" ht="9" customHeight="1" x14ac:dyDescent="0.25">
      <c r="A129" s="24"/>
      <c r="B129" s="24"/>
      <c r="C129" s="24"/>
      <c r="D129" s="24"/>
    </row>
    <row r="130" spans="1:4" ht="9" customHeight="1" x14ac:dyDescent="0.25">
      <c r="A130" s="24"/>
      <c r="B130" s="24"/>
      <c r="C130" s="24"/>
      <c r="D130" s="24"/>
    </row>
    <row r="131" spans="1:4" ht="9" customHeight="1" x14ac:dyDescent="0.25">
      <c r="A131" s="24"/>
      <c r="B131" s="24"/>
      <c r="C131" s="24"/>
      <c r="D131" s="24"/>
    </row>
    <row r="132" spans="1:4" ht="9" customHeight="1" x14ac:dyDescent="0.25">
      <c r="A132" s="24"/>
      <c r="B132" s="24"/>
      <c r="C132" s="24"/>
      <c r="D132" s="24"/>
    </row>
    <row r="133" spans="1:4" ht="9" customHeight="1" x14ac:dyDescent="0.25">
      <c r="A133" s="24"/>
      <c r="B133" s="24"/>
      <c r="C133" s="24"/>
      <c r="D133" s="24"/>
    </row>
    <row r="134" spans="1:4" ht="9" customHeight="1" x14ac:dyDescent="0.25">
      <c r="A134" s="24"/>
      <c r="B134" s="24"/>
      <c r="C134" s="24"/>
      <c r="D134" s="24"/>
    </row>
    <row r="135" spans="1:4" ht="9" customHeight="1" x14ac:dyDescent="0.25">
      <c r="A135" s="24"/>
      <c r="B135" s="24"/>
      <c r="C135" s="24"/>
      <c r="D135" s="24"/>
    </row>
    <row r="136" spans="1:4" ht="9" customHeight="1" x14ac:dyDescent="0.25">
      <c r="A136" s="24"/>
      <c r="B136" s="24"/>
      <c r="C136" s="24"/>
      <c r="D136" s="24"/>
    </row>
    <row r="137" spans="1:4" ht="9" customHeight="1" x14ac:dyDescent="0.25">
      <c r="A137" s="24"/>
      <c r="B137" s="24"/>
      <c r="C137" s="24"/>
      <c r="D137" s="24"/>
    </row>
    <row r="138" spans="1:4" ht="9" customHeight="1" x14ac:dyDescent="0.25">
      <c r="A138" s="24"/>
      <c r="B138" s="24"/>
      <c r="C138" s="24"/>
      <c r="D138" s="24"/>
    </row>
    <row r="139" spans="1:4" ht="9" customHeight="1" x14ac:dyDescent="0.25">
      <c r="A139" s="24"/>
      <c r="B139" s="24"/>
      <c r="C139" s="24"/>
      <c r="D139" s="24"/>
    </row>
    <row r="140" spans="1:4" ht="9" customHeight="1" x14ac:dyDescent="0.25">
      <c r="A140" s="24"/>
      <c r="B140" s="24"/>
      <c r="C140" s="24"/>
      <c r="D140" s="24"/>
    </row>
    <row r="141" spans="1:4" ht="9" customHeight="1" x14ac:dyDescent="0.25">
      <c r="A141" s="24"/>
      <c r="B141" s="24"/>
      <c r="C141" s="24"/>
      <c r="D141" s="24"/>
    </row>
    <row r="142" spans="1:4" ht="9" customHeight="1" x14ac:dyDescent="0.25">
      <c r="A142" s="24"/>
      <c r="B142" s="24"/>
      <c r="C142" s="24"/>
      <c r="D142" s="24"/>
    </row>
    <row r="143" spans="1:4" ht="9" customHeight="1" x14ac:dyDescent="0.25">
      <c r="A143" s="24"/>
      <c r="B143" s="24"/>
      <c r="C143" s="24"/>
      <c r="D143" s="24"/>
    </row>
    <row r="144" spans="1:4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10" customHeight="1" x14ac:dyDescent="0.3">
      <c r="A173" s="23"/>
      <c r="B173" s="24"/>
      <c r="C173" s="24"/>
    </row>
    <row r="187" ht="11.15" customHeight="1" x14ac:dyDescent="0.25"/>
  </sheetData>
  <mergeCells count="16">
    <mergeCell ref="A9:S9"/>
    <mergeCell ref="A2:S2"/>
    <mergeCell ref="A3:S3"/>
    <mergeCell ref="A5:S5"/>
    <mergeCell ref="A7:S7"/>
    <mergeCell ref="A8:S8"/>
    <mergeCell ref="A11:D11"/>
    <mergeCell ref="E11:R11"/>
    <mergeCell ref="A12:D12"/>
    <mergeCell ref="E12:F12"/>
    <mergeCell ref="G12:H12"/>
    <mergeCell ref="I12:J12"/>
    <mergeCell ref="K12:L12"/>
    <mergeCell ref="M12:N12"/>
    <mergeCell ref="O12:P12"/>
    <mergeCell ref="Q12:R12"/>
  </mergeCells>
  <printOptions horizontalCentered="1"/>
  <pageMargins left="0.31496062992125984" right="0.19685039370078741" top="0.39370078740157483" bottom="0.23622047244094491" header="0" footer="0.23622047244094491"/>
  <pageSetup firstPageNumber="22" fitToHeight="0" orientation="landscape" useFirstPageNumber="1" r:id="rId1"/>
  <headerFooter>
    <oddFooter>&amp;R&amp;8&amp;P</oddFooter>
  </headerFooter>
  <rowBreaks count="2" manualBreakCount="2">
    <brk id="32" max="18" man="1"/>
    <brk id="66" max="18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codeName="Hoja17">
    <pageSetUpPr fitToPage="1"/>
  </sheetPr>
  <dimension ref="A1:U80"/>
  <sheetViews>
    <sheetView showGridLines="0" view="pageBreakPreview" zoomScaleNormal="100" zoomScaleSheetLayoutView="100" workbookViewId="0">
      <selection activeCell="D15" sqref="D15"/>
    </sheetView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6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79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4.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579" t="s">
        <v>80</v>
      </c>
      <c r="B14" s="678" t="s">
        <v>287</v>
      </c>
      <c r="C14" s="679"/>
      <c r="D14" s="678" t="s">
        <v>81</v>
      </c>
      <c r="E14" s="679"/>
      <c r="F14" s="86"/>
      <c r="G14" s="680"/>
      <c r="H14" s="680"/>
      <c r="I14" s="680"/>
      <c r="J14" s="680"/>
    </row>
    <row r="15" spans="1:21" ht="13" thickBot="1" x14ac:dyDescent="0.3">
      <c r="A15" s="580" t="s">
        <v>42</v>
      </c>
      <c r="B15" s="394" t="s">
        <v>71</v>
      </c>
      <c r="C15" s="456" t="s">
        <v>72</v>
      </c>
      <c r="D15" s="394" t="s">
        <v>71</v>
      </c>
      <c r="E15" s="456" t="s">
        <v>72</v>
      </c>
      <c r="F15" s="86"/>
      <c r="G15" s="88"/>
      <c r="H15" s="88"/>
      <c r="I15" s="88"/>
      <c r="J15" s="88"/>
    </row>
    <row r="16" spans="1:21" x14ac:dyDescent="0.25">
      <c r="A16" s="556" t="s">
        <v>82</v>
      </c>
      <c r="B16" s="240">
        <v>6053</v>
      </c>
      <c r="C16" s="327">
        <v>5770</v>
      </c>
      <c r="D16" s="240">
        <v>4</v>
      </c>
      <c r="E16" s="327">
        <v>1</v>
      </c>
    </row>
    <row r="17" spans="1:5" x14ac:dyDescent="0.25">
      <c r="A17" s="555" t="s">
        <v>83</v>
      </c>
      <c r="B17" s="236">
        <v>384</v>
      </c>
      <c r="C17" s="329">
        <v>403</v>
      </c>
      <c r="D17" s="236">
        <v>0</v>
      </c>
      <c r="E17" s="329">
        <v>0</v>
      </c>
    </row>
    <row r="18" spans="1:5" x14ac:dyDescent="0.25">
      <c r="A18" s="556" t="s">
        <v>84</v>
      </c>
      <c r="B18" s="240">
        <v>463</v>
      </c>
      <c r="C18" s="327">
        <v>447</v>
      </c>
      <c r="D18" s="240">
        <v>0</v>
      </c>
      <c r="E18" s="327">
        <v>1</v>
      </c>
    </row>
    <row r="19" spans="1:5" x14ac:dyDescent="0.25">
      <c r="A19" s="555" t="s">
        <v>85</v>
      </c>
      <c r="B19" s="236">
        <v>801</v>
      </c>
      <c r="C19" s="329">
        <v>635</v>
      </c>
      <c r="D19" s="236">
        <v>0</v>
      </c>
      <c r="E19" s="329">
        <v>0</v>
      </c>
    </row>
    <row r="20" spans="1:5" x14ac:dyDescent="0.25">
      <c r="A20" s="556" t="s">
        <v>86</v>
      </c>
      <c r="B20" s="240">
        <v>1842</v>
      </c>
      <c r="C20" s="327">
        <v>1206</v>
      </c>
      <c r="D20" s="240">
        <v>0</v>
      </c>
      <c r="E20" s="327">
        <v>0</v>
      </c>
    </row>
    <row r="21" spans="1:5" x14ac:dyDescent="0.25">
      <c r="A21" s="555" t="s">
        <v>87</v>
      </c>
      <c r="B21" s="236">
        <v>2853</v>
      </c>
      <c r="C21" s="329">
        <v>1748</v>
      </c>
      <c r="D21" s="236">
        <v>0</v>
      </c>
      <c r="E21" s="329">
        <v>0</v>
      </c>
    </row>
    <row r="22" spans="1:5" x14ac:dyDescent="0.25">
      <c r="A22" s="556" t="s">
        <v>88</v>
      </c>
      <c r="B22" s="240">
        <v>3930</v>
      </c>
      <c r="C22" s="327">
        <v>2497</v>
      </c>
      <c r="D22" s="240">
        <v>0</v>
      </c>
      <c r="E22" s="327">
        <v>0</v>
      </c>
    </row>
    <row r="23" spans="1:5" x14ac:dyDescent="0.25">
      <c r="A23" s="555" t="s">
        <v>89</v>
      </c>
      <c r="B23" s="236">
        <v>5066</v>
      </c>
      <c r="C23" s="329">
        <v>3744</v>
      </c>
      <c r="D23" s="236">
        <v>0</v>
      </c>
      <c r="E23" s="329">
        <v>0</v>
      </c>
    </row>
    <row r="24" spans="1:5" x14ac:dyDescent="0.25">
      <c r="A24" s="556" t="s">
        <v>90</v>
      </c>
      <c r="B24" s="240">
        <v>6655</v>
      </c>
      <c r="C24" s="327">
        <v>6562</v>
      </c>
      <c r="D24" s="240">
        <v>0</v>
      </c>
      <c r="E24" s="327">
        <v>0</v>
      </c>
    </row>
    <row r="25" spans="1:5" x14ac:dyDescent="0.25">
      <c r="A25" s="555" t="s">
        <v>91</v>
      </c>
      <c r="B25" s="236">
        <v>8832</v>
      </c>
      <c r="C25" s="329">
        <v>10085</v>
      </c>
      <c r="D25" s="236">
        <v>0</v>
      </c>
      <c r="E25" s="329">
        <v>0</v>
      </c>
    </row>
    <row r="26" spans="1:5" x14ac:dyDescent="0.25">
      <c r="A26" s="556" t="s">
        <v>92</v>
      </c>
      <c r="B26" s="240">
        <v>10914</v>
      </c>
      <c r="C26" s="327">
        <v>14009</v>
      </c>
      <c r="D26" s="240">
        <v>0</v>
      </c>
      <c r="E26" s="327">
        <v>1</v>
      </c>
    </row>
    <row r="27" spans="1:5" x14ac:dyDescent="0.25">
      <c r="A27" s="555" t="s">
        <v>93</v>
      </c>
      <c r="B27" s="236">
        <v>13345</v>
      </c>
      <c r="C27" s="329">
        <v>17866</v>
      </c>
      <c r="D27" s="236">
        <v>0</v>
      </c>
      <c r="E27" s="329">
        <v>0</v>
      </c>
    </row>
    <row r="28" spans="1:5" x14ac:dyDescent="0.25">
      <c r="A28" s="556" t="s">
        <v>94</v>
      </c>
      <c r="B28" s="240">
        <v>16035</v>
      </c>
      <c r="C28" s="327">
        <v>22279</v>
      </c>
      <c r="D28" s="240">
        <v>0</v>
      </c>
      <c r="E28" s="327">
        <v>1</v>
      </c>
    </row>
    <row r="29" spans="1:5" x14ac:dyDescent="0.25">
      <c r="A29" s="555" t="s">
        <v>95</v>
      </c>
      <c r="B29" s="236">
        <v>18096</v>
      </c>
      <c r="C29" s="329">
        <v>26334</v>
      </c>
      <c r="D29" s="236">
        <v>0</v>
      </c>
      <c r="E29" s="329">
        <v>0</v>
      </c>
    </row>
    <row r="30" spans="1:5" x14ac:dyDescent="0.25">
      <c r="A30" s="556" t="s">
        <v>96</v>
      </c>
      <c r="B30" s="240">
        <v>20227</v>
      </c>
      <c r="C30" s="327">
        <v>30259</v>
      </c>
      <c r="D30" s="240">
        <v>0</v>
      </c>
      <c r="E30" s="327">
        <v>0</v>
      </c>
    </row>
    <row r="31" spans="1:5" x14ac:dyDescent="0.25">
      <c r="A31" s="555" t="s">
        <v>97</v>
      </c>
      <c r="B31" s="236">
        <v>22717</v>
      </c>
      <c r="C31" s="329">
        <v>33254</v>
      </c>
      <c r="D31" s="236">
        <v>1</v>
      </c>
      <c r="E31" s="329">
        <v>0</v>
      </c>
    </row>
    <row r="32" spans="1:5" x14ac:dyDescent="0.25">
      <c r="A32" s="556" t="s">
        <v>98</v>
      </c>
      <c r="B32" s="240">
        <v>25487</v>
      </c>
      <c r="C32" s="327">
        <v>37421</v>
      </c>
      <c r="D32" s="240">
        <v>1</v>
      </c>
      <c r="E32" s="327">
        <v>0</v>
      </c>
    </row>
    <row r="33" spans="1:5" x14ac:dyDescent="0.25">
      <c r="A33" s="555" t="s">
        <v>99</v>
      </c>
      <c r="B33" s="236">
        <v>27667</v>
      </c>
      <c r="C33" s="329">
        <v>40782</v>
      </c>
      <c r="D33" s="236">
        <v>2</v>
      </c>
      <c r="E33" s="329">
        <v>0</v>
      </c>
    </row>
    <row r="34" spans="1:5" x14ac:dyDescent="0.25">
      <c r="A34" s="556" t="s">
        <v>100</v>
      </c>
      <c r="B34" s="240">
        <v>29988</v>
      </c>
      <c r="C34" s="327">
        <v>43521</v>
      </c>
      <c r="D34" s="240">
        <v>2</v>
      </c>
      <c r="E34" s="327">
        <v>1</v>
      </c>
    </row>
    <row r="35" spans="1:5" x14ac:dyDescent="0.25">
      <c r="A35" s="555" t="s">
        <v>101</v>
      </c>
      <c r="B35" s="236">
        <v>31842</v>
      </c>
      <c r="C35" s="329">
        <v>45469</v>
      </c>
      <c r="D35" s="236">
        <v>3</v>
      </c>
      <c r="E35" s="329">
        <v>4</v>
      </c>
    </row>
    <row r="36" spans="1:5" x14ac:dyDescent="0.25">
      <c r="A36" s="556" t="s">
        <v>102</v>
      </c>
      <c r="B36" s="240">
        <v>33711</v>
      </c>
      <c r="C36" s="327">
        <v>46339</v>
      </c>
      <c r="D36" s="240">
        <v>1</v>
      </c>
      <c r="E36" s="327">
        <v>1</v>
      </c>
    </row>
    <row r="37" spans="1:5" x14ac:dyDescent="0.25">
      <c r="A37" s="555" t="s">
        <v>103</v>
      </c>
      <c r="B37" s="236">
        <v>34575</v>
      </c>
      <c r="C37" s="329">
        <v>47877</v>
      </c>
      <c r="D37" s="236">
        <v>2</v>
      </c>
      <c r="E37" s="329">
        <v>1</v>
      </c>
    </row>
    <row r="38" spans="1:5" x14ac:dyDescent="0.25">
      <c r="A38" s="556" t="s">
        <v>104</v>
      </c>
      <c r="B38" s="240">
        <v>36428</v>
      </c>
      <c r="C38" s="327">
        <v>48456</v>
      </c>
      <c r="D38" s="240">
        <v>1</v>
      </c>
      <c r="E38" s="327">
        <v>0</v>
      </c>
    </row>
    <row r="39" spans="1:5" x14ac:dyDescent="0.25">
      <c r="A39" s="555" t="s">
        <v>105</v>
      </c>
      <c r="B39" s="236">
        <v>36781</v>
      </c>
      <c r="C39" s="329">
        <v>48653</v>
      </c>
      <c r="D39" s="236">
        <v>1</v>
      </c>
      <c r="E39" s="329">
        <v>2</v>
      </c>
    </row>
    <row r="40" spans="1:5" x14ac:dyDescent="0.25">
      <c r="A40" s="556" t="s">
        <v>106</v>
      </c>
      <c r="B40" s="240">
        <v>38129</v>
      </c>
      <c r="C40" s="327">
        <v>49429</v>
      </c>
      <c r="D40" s="240">
        <v>7</v>
      </c>
      <c r="E40" s="327">
        <v>5</v>
      </c>
    </row>
    <row r="41" spans="1:5" x14ac:dyDescent="0.25">
      <c r="A41" s="555" t="s">
        <v>107</v>
      </c>
      <c r="B41" s="236">
        <v>38992</v>
      </c>
      <c r="C41" s="329">
        <v>50262</v>
      </c>
      <c r="D41" s="236">
        <v>9</v>
      </c>
      <c r="E41" s="329">
        <v>3</v>
      </c>
    </row>
    <row r="42" spans="1:5" x14ac:dyDescent="0.25">
      <c r="A42" s="556">
        <v>41</v>
      </c>
      <c r="B42" s="240">
        <v>40459</v>
      </c>
      <c r="C42" s="327">
        <v>50931</v>
      </c>
      <c r="D42" s="240">
        <v>8</v>
      </c>
      <c r="E42" s="327">
        <v>5</v>
      </c>
    </row>
    <row r="43" spans="1:5" x14ac:dyDescent="0.25">
      <c r="A43" s="555" t="s">
        <v>108</v>
      </c>
      <c r="B43" s="236">
        <v>41895</v>
      </c>
      <c r="C43" s="329">
        <v>53039</v>
      </c>
      <c r="D43" s="236">
        <v>7</v>
      </c>
      <c r="E43" s="329">
        <v>2</v>
      </c>
    </row>
    <row r="44" spans="1:5" x14ac:dyDescent="0.25">
      <c r="A44" s="556" t="s">
        <v>109</v>
      </c>
      <c r="B44" s="240">
        <v>43224</v>
      </c>
      <c r="C44" s="327">
        <v>53908</v>
      </c>
      <c r="D44" s="240">
        <v>9</v>
      </c>
      <c r="E44" s="327">
        <v>7</v>
      </c>
    </row>
    <row r="45" spans="1:5" x14ac:dyDescent="0.25">
      <c r="A45" s="555" t="s">
        <v>110</v>
      </c>
      <c r="B45" s="236">
        <v>43150</v>
      </c>
      <c r="C45" s="329">
        <v>54230</v>
      </c>
      <c r="D45" s="236">
        <v>7</v>
      </c>
      <c r="E45" s="329">
        <v>12</v>
      </c>
    </row>
    <row r="46" spans="1:5" x14ac:dyDescent="0.25">
      <c r="A46" s="556" t="s">
        <v>111</v>
      </c>
      <c r="B46" s="240">
        <v>42822</v>
      </c>
      <c r="C46" s="327">
        <v>53964</v>
      </c>
      <c r="D46" s="240">
        <v>10</v>
      </c>
      <c r="E46" s="327">
        <v>4</v>
      </c>
    </row>
    <row r="47" spans="1:5" x14ac:dyDescent="0.25">
      <c r="A47" s="555" t="s">
        <v>112</v>
      </c>
      <c r="B47" s="236">
        <v>41706</v>
      </c>
      <c r="C47" s="329">
        <v>52418</v>
      </c>
      <c r="D47" s="236">
        <v>9</v>
      </c>
      <c r="E47" s="329">
        <v>10</v>
      </c>
    </row>
    <row r="48" spans="1:5" x14ac:dyDescent="0.25">
      <c r="A48" s="556" t="s">
        <v>113</v>
      </c>
      <c r="B48" s="240">
        <v>40962</v>
      </c>
      <c r="C48" s="327">
        <v>52166</v>
      </c>
      <c r="D48" s="240">
        <v>10</v>
      </c>
      <c r="E48" s="327">
        <v>14</v>
      </c>
    </row>
    <row r="49" spans="1:5" x14ac:dyDescent="0.25">
      <c r="A49" s="555" t="s">
        <v>114</v>
      </c>
      <c r="B49" s="236">
        <v>39525</v>
      </c>
      <c r="C49" s="329">
        <v>53262</v>
      </c>
      <c r="D49" s="236">
        <v>18</v>
      </c>
      <c r="E49" s="329">
        <v>12</v>
      </c>
    </row>
    <row r="50" spans="1:5" x14ac:dyDescent="0.25">
      <c r="A50" s="556" t="s">
        <v>115</v>
      </c>
      <c r="B50" s="240">
        <v>38553</v>
      </c>
      <c r="C50" s="327">
        <v>54918</v>
      </c>
      <c r="D50" s="240">
        <v>19</v>
      </c>
      <c r="E50" s="327">
        <v>17</v>
      </c>
    </row>
    <row r="51" spans="1:5" x14ac:dyDescent="0.25">
      <c r="A51" s="555" t="s">
        <v>116</v>
      </c>
      <c r="B51" s="236">
        <v>38205</v>
      </c>
      <c r="C51" s="329">
        <v>56105</v>
      </c>
      <c r="D51" s="236">
        <v>20</v>
      </c>
      <c r="E51" s="329">
        <v>20</v>
      </c>
    </row>
    <row r="52" spans="1:5" x14ac:dyDescent="0.25">
      <c r="A52" s="556" t="s">
        <v>117</v>
      </c>
      <c r="B52" s="240">
        <v>38280</v>
      </c>
      <c r="C52" s="327">
        <v>57360</v>
      </c>
      <c r="D52" s="240">
        <v>17</v>
      </c>
      <c r="E52" s="327">
        <v>31</v>
      </c>
    </row>
    <row r="53" spans="1:5" x14ac:dyDescent="0.25">
      <c r="A53" s="555" t="s">
        <v>118</v>
      </c>
      <c r="B53" s="236">
        <v>38615</v>
      </c>
      <c r="C53" s="329">
        <v>54732</v>
      </c>
      <c r="D53" s="236">
        <v>20</v>
      </c>
      <c r="E53" s="329">
        <v>13</v>
      </c>
    </row>
    <row r="54" spans="1:5" x14ac:dyDescent="0.25">
      <c r="A54" s="556" t="s">
        <v>119</v>
      </c>
      <c r="B54" s="240">
        <v>38573</v>
      </c>
      <c r="C54" s="327">
        <v>48552</v>
      </c>
      <c r="D54" s="240">
        <v>24</v>
      </c>
      <c r="E54" s="327">
        <v>21</v>
      </c>
    </row>
    <row r="55" spans="1:5" x14ac:dyDescent="0.25">
      <c r="A55" s="555" t="s">
        <v>120</v>
      </c>
      <c r="B55" s="236">
        <v>35795</v>
      </c>
      <c r="C55" s="329">
        <v>44934</v>
      </c>
      <c r="D55" s="236">
        <v>10</v>
      </c>
      <c r="E55" s="329">
        <v>16</v>
      </c>
    </row>
    <row r="56" spans="1:5" x14ac:dyDescent="0.25">
      <c r="A56" s="556" t="s">
        <v>121</v>
      </c>
      <c r="B56" s="240">
        <v>32205</v>
      </c>
      <c r="C56" s="327">
        <v>41140</v>
      </c>
      <c r="D56" s="240">
        <v>12</v>
      </c>
      <c r="E56" s="327">
        <v>15</v>
      </c>
    </row>
    <row r="57" spans="1:5" x14ac:dyDescent="0.25">
      <c r="A57" s="555" t="s">
        <v>122</v>
      </c>
      <c r="B57" s="236">
        <v>28982</v>
      </c>
      <c r="C57" s="329">
        <v>36501</v>
      </c>
      <c r="D57" s="236">
        <v>21</v>
      </c>
      <c r="E57" s="329">
        <v>5</v>
      </c>
    </row>
    <row r="58" spans="1:5" x14ac:dyDescent="0.25">
      <c r="A58" s="556" t="s">
        <v>123</v>
      </c>
      <c r="B58" s="240">
        <v>25304</v>
      </c>
      <c r="C58" s="327">
        <v>30651</v>
      </c>
      <c r="D58" s="240">
        <v>16</v>
      </c>
      <c r="E58" s="327">
        <v>16</v>
      </c>
    </row>
    <row r="59" spans="1:5" x14ac:dyDescent="0.25">
      <c r="A59" s="555" t="s">
        <v>124</v>
      </c>
      <c r="B59" s="236">
        <v>21240</v>
      </c>
      <c r="C59" s="329">
        <v>25430</v>
      </c>
      <c r="D59" s="236">
        <v>9</v>
      </c>
      <c r="E59" s="329">
        <v>5</v>
      </c>
    </row>
    <row r="60" spans="1:5" x14ac:dyDescent="0.25">
      <c r="A60" s="556" t="s">
        <v>125</v>
      </c>
      <c r="B60" s="240">
        <v>18172</v>
      </c>
      <c r="C60" s="327">
        <v>21006</v>
      </c>
      <c r="D60" s="240">
        <v>16</v>
      </c>
      <c r="E60" s="327">
        <v>8</v>
      </c>
    </row>
    <row r="61" spans="1:5" x14ac:dyDescent="0.25">
      <c r="A61" s="555" t="s">
        <v>126</v>
      </c>
      <c r="B61" s="236">
        <v>10079</v>
      </c>
      <c r="C61" s="329">
        <v>10516</v>
      </c>
      <c r="D61" s="236">
        <v>7</v>
      </c>
      <c r="E61" s="329">
        <v>7</v>
      </c>
    </row>
    <row r="62" spans="1:5" x14ac:dyDescent="0.25">
      <c r="A62" s="556" t="s">
        <v>127</v>
      </c>
      <c r="B62" s="240">
        <v>3166</v>
      </c>
      <c r="C62" s="327">
        <v>2330</v>
      </c>
      <c r="D62" s="240">
        <v>3</v>
      </c>
      <c r="E62" s="327">
        <v>2</v>
      </c>
    </row>
    <row r="63" spans="1:5" x14ac:dyDescent="0.25">
      <c r="A63" s="555" t="s">
        <v>128</v>
      </c>
      <c r="B63" s="236">
        <v>2034</v>
      </c>
      <c r="C63" s="329">
        <v>1899</v>
      </c>
      <c r="D63" s="236">
        <v>4</v>
      </c>
      <c r="E63" s="329">
        <v>0</v>
      </c>
    </row>
    <row r="64" spans="1:5" x14ac:dyDescent="0.25">
      <c r="A64" s="556" t="s">
        <v>129</v>
      </c>
      <c r="B64" s="240">
        <v>1351</v>
      </c>
      <c r="C64" s="327">
        <v>1484</v>
      </c>
      <c r="D64" s="240">
        <v>1</v>
      </c>
      <c r="E64" s="327">
        <v>0</v>
      </c>
    </row>
    <row r="65" spans="1:7" x14ac:dyDescent="0.25">
      <c r="A65" s="555" t="s">
        <v>130</v>
      </c>
      <c r="B65" s="236">
        <v>847</v>
      </c>
      <c r="C65" s="329">
        <v>1077</v>
      </c>
      <c r="D65" s="236">
        <v>1</v>
      </c>
      <c r="E65" s="329">
        <v>1</v>
      </c>
    </row>
    <row r="66" spans="1:7" x14ac:dyDescent="0.25">
      <c r="A66" s="556">
        <v>65</v>
      </c>
      <c r="B66" s="240">
        <v>689</v>
      </c>
      <c r="C66" s="327">
        <v>720</v>
      </c>
      <c r="D66" s="240">
        <v>1</v>
      </c>
      <c r="E66" s="327">
        <v>1</v>
      </c>
    </row>
    <row r="67" spans="1:7" x14ac:dyDescent="0.25">
      <c r="A67" s="555" t="s">
        <v>271</v>
      </c>
      <c r="B67" s="236">
        <v>1942</v>
      </c>
      <c r="C67" s="329">
        <v>1820</v>
      </c>
      <c r="D67" s="236">
        <v>3</v>
      </c>
      <c r="E67" s="329">
        <v>1</v>
      </c>
    </row>
    <row r="68" spans="1:7" ht="13" thickBot="1" x14ac:dyDescent="0.3">
      <c r="A68" s="581" t="s">
        <v>75</v>
      </c>
      <c r="B68" s="557">
        <v>1179588</v>
      </c>
      <c r="C68" s="558">
        <v>1550400</v>
      </c>
      <c r="D68" s="557">
        <v>316</v>
      </c>
      <c r="E68" s="558">
        <v>266</v>
      </c>
    </row>
    <row r="69" spans="1:7" x14ac:dyDescent="0.25">
      <c r="A69" s="25" t="s">
        <v>289</v>
      </c>
    </row>
    <row r="70" spans="1:7" x14ac:dyDescent="0.25">
      <c r="A70" s="24"/>
      <c r="G70" s="47"/>
    </row>
    <row r="71" spans="1:7" x14ac:dyDescent="0.25">
      <c r="G71" s="47"/>
    </row>
    <row r="75" spans="1:7" x14ac:dyDescent="0.25">
      <c r="E75" s="47"/>
    </row>
    <row r="76" spans="1:7" x14ac:dyDescent="0.25">
      <c r="E76" s="47"/>
    </row>
    <row r="78" spans="1:7" x14ac:dyDescent="0.25">
      <c r="B78" s="47"/>
      <c r="C78" s="47"/>
    </row>
    <row r="79" spans="1:7" x14ac:dyDescent="0.25">
      <c r="B79" s="47"/>
    </row>
    <row r="80" spans="1:7" x14ac:dyDescent="0.25">
      <c r="B80" s="47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2" firstPageNumber="27" orientation="portrait" useFirstPageNumber="1" r:id="rId1"/>
  <headerFooter>
    <oddFooter>&amp;R&amp;P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codeName="Hoja18">
    <tabColor rgb="FFFFFF00"/>
    <pageSetUpPr fitToPage="1"/>
  </sheetPr>
  <dimension ref="A1:IV70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79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 t="s">
        <v>132</v>
      </c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255"/>
      <c r="B13" s="255">
        <v>2</v>
      </c>
      <c r="C13" s="255">
        <v>3</v>
      </c>
      <c r="D13" s="256">
        <v>4</v>
      </c>
      <c r="E13" s="433">
        <v>5</v>
      </c>
      <c r="F13" s="432"/>
      <c r="G13" s="82"/>
      <c r="H13" s="83"/>
      <c r="I13" s="84"/>
      <c r="J13" s="84"/>
    </row>
    <row r="14" spans="1:21" ht="12.75" customHeight="1" x14ac:dyDescent="0.25">
      <c r="A14" s="579" t="s">
        <v>80</v>
      </c>
      <c r="B14" s="678" t="s">
        <v>287</v>
      </c>
      <c r="C14" s="678"/>
      <c r="D14" s="682" t="s">
        <v>81</v>
      </c>
      <c r="E14" s="679"/>
      <c r="F14" s="86"/>
      <c r="G14" s="680"/>
      <c r="H14" s="680"/>
      <c r="I14" s="680"/>
      <c r="J14" s="680"/>
    </row>
    <row r="15" spans="1:21" ht="13" thickBot="1" x14ac:dyDescent="0.3">
      <c r="A15" s="580" t="s">
        <v>42</v>
      </c>
      <c r="B15" s="407" t="s">
        <v>71</v>
      </c>
      <c r="C15" s="408" t="s">
        <v>72</v>
      </c>
      <c r="D15" s="423" t="s">
        <v>71</v>
      </c>
      <c r="E15" s="623" t="s">
        <v>72</v>
      </c>
      <c r="F15" s="86"/>
      <c r="G15" s="88"/>
      <c r="H15" s="88"/>
      <c r="I15" s="88"/>
      <c r="J15" s="88"/>
    </row>
    <row r="16" spans="1:21" x14ac:dyDescent="0.25">
      <c r="A16" s="624" t="s">
        <v>82</v>
      </c>
      <c r="B16" s="322">
        <v>255</v>
      </c>
      <c r="C16" s="323">
        <v>199</v>
      </c>
      <c r="D16" s="324">
        <v>4</v>
      </c>
      <c r="E16" s="325">
        <v>1</v>
      </c>
      <c r="F16" s="24"/>
      <c r="G16" s="88"/>
      <c r="H16" s="88"/>
      <c r="I16" s="88"/>
      <c r="J16" s="88"/>
    </row>
    <row r="17" spans="1:5" x14ac:dyDescent="0.25">
      <c r="A17" s="625">
        <v>16</v>
      </c>
      <c r="B17" s="326">
        <v>51</v>
      </c>
      <c r="C17" s="241">
        <v>48</v>
      </c>
      <c r="D17" s="242">
        <v>0</v>
      </c>
      <c r="E17" s="327">
        <v>0</v>
      </c>
    </row>
    <row r="18" spans="1:5" x14ac:dyDescent="0.25">
      <c r="A18" s="624">
        <v>17</v>
      </c>
      <c r="B18" s="328">
        <v>78</v>
      </c>
      <c r="C18" s="237">
        <v>81</v>
      </c>
      <c r="D18" s="238">
        <v>0</v>
      </c>
      <c r="E18" s="329">
        <v>1</v>
      </c>
    </row>
    <row r="19" spans="1:5" x14ac:dyDescent="0.25">
      <c r="A19" s="625">
        <v>18</v>
      </c>
      <c r="B19" s="326">
        <v>407</v>
      </c>
      <c r="C19" s="241">
        <v>239</v>
      </c>
      <c r="D19" s="242">
        <v>0</v>
      </c>
      <c r="E19" s="327">
        <v>0</v>
      </c>
    </row>
    <row r="20" spans="1:5" x14ac:dyDescent="0.25">
      <c r="A20" s="624">
        <v>19</v>
      </c>
      <c r="B20" s="328">
        <v>1119</v>
      </c>
      <c r="C20" s="237">
        <v>591</v>
      </c>
      <c r="D20" s="238">
        <v>0</v>
      </c>
      <c r="E20" s="329">
        <v>0</v>
      </c>
    </row>
    <row r="21" spans="1:5" x14ac:dyDescent="0.25">
      <c r="A21" s="625">
        <v>20</v>
      </c>
      <c r="B21" s="326">
        <v>1733</v>
      </c>
      <c r="C21" s="241">
        <v>803</v>
      </c>
      <c r="D21" s="242">
        <v>0</v>
      </c>
      <c r="E21" s="327">
        <v>0</v>
      </c>
    </row>
    <row r="22" spans="1:5" x14ac:dyDescent="0.25">
      <c r="A22" s="624">
        <v>21</v>
      </c>
      <c r="B22" s="328">
        <v>2264</v>
      </c>
      <c r="C22" s="237">
        <v>1054</v>
      </c>
      <c r="D22" s="238">
        <v>0</v>
      </c>
      <c r="E22" s="329">
        <v>0</v>
      </c>
    </row>
    <row r="23" spans="1:5" x14ac:dyDescent="0.25">
      <c r="A23" s="625">
        <v>22</v>
      </c>
      <c r="B23" s="326">
        <v>2582</v>
      </c>
      <c r="C23" s="241">
        <v>1324</v>
      </c>
      <c r="D23" s="242">
        <v>0</v>
      </c>
      <c r="E23" s="327">
        <v>0</v>
      </c>
    </row>
    <row r="24" spans="1:5" x14ac:dyDescent="0.25">
      <c r="A24" s="624">
        <v>23</v>
      </c>
      <c r="B24" s="328">
        <v>2878</v>
      </c>
      <c r="C24" s="237">
        <v>1581</v>
      </c>
      <c r="D24" s="238">
        <v>0</v>
      </c>
      <c r="E24" s="329">
        <v>0</v>
      </c>
    </row>
    <row r="25" spans="1:5" x14ac:dyDescent="0.25">
      <c r="A25" s="625">
        <v>24</v>
      </c>
      <c r="B25" s="326">
        <v>3198</v>
      </c>
      <c r="C25" s="241">
        <v>1975</v>
      </c>
      <c r="D25" s="242">
        <v>0</v>
      </c>
      <c r="E25" s="327">
        <v>0</v>
      </c>
    </row>
    <row r="26" spans="1:5" x14ac:dyDescent="0.25">
      <c r="A26" s="624">
        <v>25</v>
      </c>
      <c r="B26" s="328">
        <v>3461</v>
      </c>
      <c r="C26" s="237">
        <v>2410</v>
      </c>
      <c r="D26" s="238">
        <v>0</v>
      </c>
      <c r="E26" s="329">
        <v>0</v>
      </c>
    </row>
    <row r="27" spans="1:5" x14ac:dyDescent="0.25">
      <c r="A27" s="625">
        <v>26</v>
      </c>
      <c r="B27" s="326">
        <v>3572</v>
      </c>
      <c r="C27" s="241">
        <v>2736</v>
      </c>
      <c r="D27" s="242">
        <v>0</v>
      </c>
      <c r="E27" s="327">
        <v>0</v>
      </c>
    </row>
    <row r="28" spans="1:5" x14ac:dyDescent="0.25">
      <c r="A28" s="624">
        <v>27</v>
      </c>
      <c r="B28" s="328">
        <v>3697</v>
      </c>
      <c r="C28" s="237">
        <v>3144</v>
      </c>
      <c r="D28" s="238">
        <v>0</v>
      </c>
      <c r="E28" s="329">
        <v>0</v>
      </c>
    </row>
    <row r="29" spans="1:5" x14ac:dyDescent="0.25">
      <c r="A29" s="625">
        <v>28</v>
      </c>
      <c r="B29" s="326">
        <v>3959</v>
      </c>
      <c r="C29" s="241">
        <v>3555</v>
      </c>
      <c r="D29" s="242">
        <v>0</v>
      </c>
      <c r="E29" s="327">
        <v>0</v>
      </c>
    </row>
    <row r="30" spans="1:5" x14ac:dyDescent="0.25">
      <c r="A30" s="624">
        <v>29</v>
      </c>
      <c r="B30" s="328">
        <v>3911</v>
      </c>
      <c r="C30" s="237">
        <v>3942</v>
      </c>
      <c r="D30" s="238">
        <v>0</v>
      </c>
      <c r="E30" s="329">
        <v>0</v>
      </c>
    </row>
    <row r="31" spans="1:5" x14ac:dyDescent="0.25">
      <c r="A31" s="625">
        <v>30</v>
      </c>
      <c r="B31" s="326">
        <v>4083</v>
      </c>
      <c r="C31" s="241">
        <v>4177</v>
      </c>
      <c r="D31" s="242">
        <v>1</v>
      </c>
      <c r="E31" s="327">
        <v>0</v>
      </c>
    </row>
    <row r="32" spans="1:5" x14ac:dyDescent="0.25">
      <c r="A32" s="624">
        <v>31</v>
      </c>
      <c r="B32" s="328">
        <v>4241</v>
      </c>
      <c r="C32" s="237">
        <v>4591</v>
      </c>
      <c r="D32" s="238">
        <v>0</v>
      </c>
      <c r="E32" s="329">
        <v>0</v>
      </c>
    </row>
    <row r="33" spans="1:256" x14ac:dyDescent="0.25">
      <c r="A33" s="625">
        <v>32</v>
      </c>
      <c r="B33" s="326">
        <v>4386</v>
      </c>
      <c r="C33" s="241">
        <v>4859</v>
      </c>
      <c r="D33" s="242">
        <v>2</v>
      </c>
      <c r="E33" s="327">
        <v>0</v>
      </c>
    </row>
    <row r="34" spans="1:256" x14ac:dyDescent="0.25">
      <c r="A34" s="624">
        <v>33</v>
      </c>
      <c r="B34" s="328">
        <v>4335</v>
      </c>
      <c r="C34" s="237">
        <v>5131</v>
      </c>
      <c r="D34" s="238">
        <v>1</v>
      </c>
      <c r="E34" s="329">
        <v>0</v>
      </c>
    </row>
    <row r="35" spans="1:256" x14ac:dyDescent="0.25">
      <c r="A35" s="625">
        <v>34</v>
      </c>
      <c r="B35" s="326">
        <v>4606</v>
      </c>
      <c r="C35" s="241">
        <v>5199</v>
      </c>
      <c r="D35" s="242">
        <v>0</v>
      </c>
      <c r="E35" s="327">
        <v>4</v>
      </c>
    </row>
    <row r="36" spans="1:256" x14ac:dyDescent="0.25">
      <c r="A36" s="624">
        <v>35</v>
      </c>
      <c r="B36" s="328">
        <v>4575</v>
      </c>
      <c r="C36" s="237">
        <v>5528</v>
      </c>
      <c r="D36" s="238">
        <v>1</v>
      </c>
      <c r="E36" s="329">
        <v>0</v>
      </c>
    </row>
    <row r="37" spans="1:256" x14ac:dyDescent="0.25">
      <c r="A37" s="625">
        <v>36</v>
      </c>
      <c r="B37" s="326">
        <v>4483</v>
      </c>
      <c r="C37" s="241">
        <v>5601</v>
      </c>
      <c r="D37" s="242">
        <v>0</v>
      </c>
      <c r="E37" s="327">
        <v>0</v>
      </c>
    </row>
    <row r="38" spans="1:256" x14ac:dyDescent="0.25">
      <c r="A38" s="624">
        <v>37</v>
      </c>
      <c r="B38" s="328">
        <v>4734</v>
      </c>
      <c r="C38" s="237">
        <v>5818</v>
      </c>
      <c r="D38" s="238">
        <v>1</v>
      </c>
      <c r="E38" s="329">
        <v>0</v>
      </c>
    </row>
    <row r="39" spans="1:256" x14ac:dyDescent="0.25">
      <c r="A39" s="625">
        <v>38</v>
      </c>
      <c r="B39" s="326">
        <v>4466</v>
      </c>
      <c r="C39" s="241">
        <v>5794</v>
      </c>
      <c r="D39" s="242">
        <v>0</v>
      </c>
      <c r="E39" s="327">
        <v>2</v>
      </c>
    </row>
    <row r="40" spans="1:256" x14ac:dyDescent="0.25">
      <c r="A40" s="624">
        <v>39</v>
      </c>
      <c r="B40" s="328">
        <v>4769</v>
      </c>
      <c r="C40" s="237">
        <v>6016</v>
      </c>
      <c r="D40" s="238">
        <v>2</v>
      </c>
      <c r="E40" s="329">
        <v>3</v>
      </c>
    </row>
    <row r="41" spans="1:256" x14ac:dyDescent="0.25">
      <c r="A41" s="625">
        <v>40</v>
      </c>
      <c r="B41" s="326">
        <v>4767</v>
      </c>
      <c r="C41" s="241">
        <v>6218</v>
      </c>
      <c r="D41" s="242">
        <v>4</v>
      </c>
      <c r="E41" s="327">
        <v>3</v>
      </c>
    </row>
    <row r="42" spans="1:256" x14ac:dyDescent="0.25">
      <c r="A42" s="624">
        <v>41</v>
      </c>
      <c r="B42" s="328">
        <v>4881</v>
      </c>
      <c r="C42" s="244">
        <v>6165</v>
      </c>
      <c r="D42" s="238">
        <v>1</v>
      </c>
      <c r="E42" s="330">
        <v>3</v>
      </c>
    </row>
    <row r="43" spans="1:256" ht="11.15" customHeight="1" x14ac:dyDescent="0.25">
      <c r="A43" s="625">
        <v>42</v>
      </c>
      <c r="B43" s="326">
        <v>4892</v>
      </c>
      <c r="C43" s="241">
        <v>6166</v>
      </c>
      <c r="D43" s="242">
        <v>5</v>
      </c>
      <c r="E43" s="327">
        <v>1</v>
      </c>
    </row>
    <row r="44" spans="1:256" x14ac:dyDescent="0.25">
      <c r="A44" s="624">
        <v>43</v>
      </c>
      <c r="B44" s="328">
        <v>4914</v>
      </c>
      <c r="C44" s="237">
        <v>6199</v>
      </c>
      <c r="D44" s="238">
        <v>5</v>
      </c>
      <c r="E44" s="329">
        <v>4</v>
      </c>
      <c r="F44" s="26"/>
      <c r="G44" s="26"/>
    </row>
    <row r="45" spans="1:256" x14ac:dyDescent="0.25">
      <c r="A45" s="625">
        <v>44</v>
      </c>
      <c r="B45" s="326">
        <v>4869</v>
      </c>
      <c r="C45" s="241">
        <v>6279</v>
      </c>
      <c r="D45" s="242">
        <v>3</v>
      </c>
      <c r="E45" s="327">
        <v>11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624">
        <v>45</v>
      </c>
      <c r="B46" s="328">
        <v>4820</v>
      </c>
      <c r="C46" s="237">
        <v>6118</v>
      </c>
      <c r="D46" s="238">
        <v>5</v>
      </c>
      <c r="E46" s="329">
        <v>1</v>
      </c>
    </row>
    <row r="47" spans="1:256" x14ac:dyDescent="0.25">
      <c r="A47" s="625">
        <v>46</v>
      </c>
      <c r="B47" s="326">
        <v>4705</v>
      </c>
      <c r="C47" s="241">
        <v>5751</v>
      </c>
      <c r="D47" s="242">
        <v>4</v>
      </c>
      <c r="E47" s="327">
        <v>9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624">
        <v>47</v>
      </c>
      <c r="B48" s="328">
        <v>4397</v>
      </c>
      <c r="C48" s="237">
        <v>5648</v>
      </c>
      <c r="D48" s="238">
        <v>7</v>
      </c>
      <c r="E48" s="329">
        <v>10</v>
      </c>
    </row>
    <row r="49" spans="1:5" x14ac:dyDescent="0.25">
      <c r="A49" s="625">
        <v>48</v>
      </c>
      <c r="B49" s="326">
        <v>4149</v>
      </c>
      <c r="C49" s="241">
        <v>5748</v>
      </c>
      <c r="D49" s="242">
        <v>9</v>
      </c>
      <c r="E49" s="327">
        <v>9</v>
      </c>
    </row>
    <row r="50" spans="1:5" x14ac:dyDescent="0.25">
      <c r="A50" s="624">
        <v>49</v>
      </c>
      <c r="B50" s="328">
        <v>4139</v>
      </c>
      <c r="C50" s="237">
        <v>6139</v>
      </c>
      <c r="D50" s="238">
        <v>6</v>
      </c>
      <c r="E50" s="329">
        <v>14</v>
      </c>
    </row>
    <row r="51" spans="1:5" x14ac:dyDescent="0.25">
      <c r="A51" s="625">
        <v>50</v>
      </c>
      <c r="B51" s="326">
        <v>4122</v>
      </c>
      <c r="C51" s="241">
        <v>6362</v>
      </c>
      <c r="D51" s="242">
        <v>9</v>
      </c>
      <c r="E51" s="327">
        <v>16</v>
      </c>
    </row>
    <row r="52" spans="1:5" x14ac:dyDescent="0.25">
      <c r="A52" s="624">
        <v>51</v>
      </c>
      <c r="B52" s="328">
        <v>4219</v>
      </c>
      <c r="C52" s="237">
        <v>6437</v>
      </c>
      <c r="D52" s="238">
        <v>11</v>
      </c>
      <c r="E52" s="329">
        <v>29</v>
      </c>
    </row>
    <row r="53" spans="1:5" x14ac:dyDescent="0.25">
      <c r="A53" s="625">
        <v>52</v>
      </c>
      <c r="B53" s="326">
        <v>4332</v>
      </c>
      <c r="C53" s="241">
        <v>6385</v>
      </c>
      <c r="D53" s="242">
        <v>11</v>
      </c>
      <c r="E53" s="327">
        <v>11</v>
      </c>
    </row>
    <row r="54" spans="1:5" x14ac:dyDescent="0.25">
      <c r="A54" s="624">
        <v>53</v>
      </c>
      <c r="B54" s="328">
        <v>4107</v>
      </c>
      <c r="C54" s="237">
        <v>5005</v>
      </c>
      <c r="D54" s="238">
        <v>11</v>
      </c>
      <c r="E54" s="329">
        <v>19</v>
      </c>
    </row>
    <row r="55" spans="1:5" x14ac:dyDescent="0.25">
      <c r="A55" s="625">
        <v>54</v>
      </c>
      <c r="B55" s="326">
        <v>4000</v>
      </c>
      <c r="C55" s="241">
        <v>4378</v>
      </c>
      <c r="D55" s="242">
        <v>5</v>
      </c>
      <c r="E55" s="327">
        <v>14</v>
      </c>
    </row>
    <row r="56" spans="1:5" x14ac:dyDescent="0.25">
      <c r="A56" s="624">
        <v>55</v>
      </c>
      <c r="B56" s="328">
        <v>3212</v>
      </c>
      <c r="C56" s="237">
        <v>3789</v>
      </c>
      <c r="D56" s="238">
        <v>10</v>
      </c>
      <c r="E56" s="329">
        <v>14</v>
      </c>
    </row>
    <row r="57" spans="1:5" x14ac:dyDescent="0.25">
      <c r="A57" s="625">
        <v>56</v>
      </c>
      <c r="B57" s="326">
        <v>2839</v>
      </c>
      <c r="C57" s="241">
        <v>3156</v>
      </c>
      <c r="D57" s="242">
        <v>16</v>
      </c>
      <c r="E57" s="327">
        <v>5</v>
      </c>
    </row>
    <row r="58" spans="1:5" x14ac:dyDescent="0.25">
      <c r="A58" s="624">
        <v>57</v>
      </c>
      <c r="B58" s="328">
        <v>2367</v>
      </c>
      <c r="C58" s="237">
        <v>2435</v>
      </c>
      <c r="D58" s="238">
        <v>8</v>
      </c>
      <c r="E58" s="329">
        <v>14</v>
      </c>
    </row>
    <row r="59" spans="1:5" x14ac:dyDescent="0.25">
      <c r="A59" s="625">
        <v>58</v>
      </c>
      <c r="B59" s="326">
        <v>1845</v>
      </c>
      <c r="C59" s="241">
        <v>1978</v>
      </c>
      <c r="D59" s="242">
        <v>5</v>
      </c>
      <c r="E59" s="327">
        <v>2</v>
      </c>
    </row>
    <row r="60" spans="1:5" x14ac:dyDescent="0.25">
      <c r="A60" s="624">
        <v>59</v>
      </c>
      <c r="B60" s="328">
        <v>1398</v>
      </c>
      <c r="C60" s="237">
        <v>1482</v>
      </c>
      <c r="D60" s="238">
        <v>8</v>
      </c>
      <c r="E60" s="329">
        <v>6</v>
      </c>
    </row>
    <row r="61" spans="1:5" x14ac:dyDescent="0.25">
      <c r="A61" s="625">
        <v>60</v>
      </c>
      <c r="B61" s="326">
        <v>1150</v>
      </c>
      <c r="C61" s="241">
        <v>1243</v>
      </c>
      <c r="D61" s="242">
        <v>5</v>
      </c>
      <c r="E61" s="327">
        <v>7</v>
      </c>
    </row>
    <row r="62" spans="1:5" x14ac:dyDescent="0.25">
      <c r="A62" s="624">
        <v>61</v>
      </c>
      <c r="B62" s="328">
        <v>851</v>
      </c>
      <c r="C62" s="237">
        <v>841</v>
      </c>
      <c r="D62" s="238">
        <v>3</v>
      </c>
      <c r="E62" s="329">
        <v>2</v>
      </c>
    </row>
    <row r="63" spans="1:5" x14ac:dyDescent="0.25">
      <c r="A63" s="625">
        <v>62</v>
      </c>
      <c r="B63" s="326">
        <v>644</v>
      </c>
      <c r="C63" s="241">
        <v>661</v>
      </c>
      <c r="D63" s="242">
        <v>4</v>
      </c>
      <c r="E63" s="331">
        <v>0</v>
      </c>
    </row>
    <row r="64" spans="1:5" x14ac:dyDescent="0.25">
      <c r="A64" s="624">
        <v>63</v>
      </c>
      <c r="B64" s="328">
        <v>495</v>
      </c>
      <c r="C64" s="237">
        <v>455</v>
      </c>
      <c r="D64" s="238">
        <v>1</v>
      </c>
      <c r="E64" s="330">
        <v>0</v>
      </c>
    </row>
    <row r="65" spans="1:5" x14ac:dyDescent="0.25">
      <c r="A65" s="625">
        <v>64</v>
      </c>
      <c r="B65" s="326">
        <v>315</v>
      </c>
      <c r="C65" s="246">
        <v>352</v>
      </c>
      <c r="D65" s="240">
        <v>1</v>
      </c>
      <c r="E65" s="331">
        <v>0</v>
      </c>
    </row>
    <row r="66" spans="1:5" x14ac:dyDescent="0.25">
      <c r="A66" s="624">
        <v>65</v>
      </c>
      <c r="B66" s="328">
        <v>254</v>
      </c>
      <c r="C66" s="237">
        <v>267</v>
      </c>
      <c r="D66" s="238">
        <v>1</v>
      </c>
      <c r="E66" s="330">
        <v>1</v>
      </c>
    </row>
    <row r="67" spans="1:5" x14ac:dyDescent="0.25">
      <c r="A67" s="626" t="s">
        <v>269</v>
      </c>
      <c r="B67" s="332">
        <v>655</v>
      </c>
      <c r="C67" s="243">
        <v>702</v>
      </c>
      <c r="D67" s="240">
        <v>1</v>
      </c>
      <c r="E67" s="331">
        <v>0</v>
      </c>
    </row>
    <row r="68" spans="1:5" s="23" customFormat="1" ht="13.5" thickBot="1" x14ac:dyDescent="0.35">
      <c r="A68" s="627" t="s">
        <v>75</v>
      </c>
      <c r="B68" s="434">
        <f>SUM(B16:B67)</f>
        <v>161181</v>
      </c>
      <c r="C68" s="435">
        <f t="shared" ref="C68:E68" si="0">SUM(C16:C67)</f>
        <v>182755</v>
      </c>
      <c r="D68" s="435">
        <f t="shared" si="0"/>
        <v>171</v>
      </c>
      <c r="E68" s="436">
        <f t="shared" si="0"/>
        <v>216</v>
      </c>
    </row>
    <row r="69" spans="1:5" x14ac:dyDescent="0.25">
      <c r="A69" s="25" t="s">
        <v>289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0" firstPageNumber="28" orientation="portrait" useFirstPageNumber="1" r:id="rId1"/>
  <headerFooter>
    <oddFooter>&amp;R&amp;P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codeName="Hoja19">
    <tabColor rgb="FFFFFF00"/>
    <pageSetUpPr fitToPage="1"/>
  </sheetPr>
  <dimension ref="A1:XFD70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79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257">
        <v>5</v>
      </c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54" t="s">
        <v>42</v>
      </c>
      <c r="B15" s="407" t="s">
        <v>71</v>
      </c>
      <c r="C15" s="408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438" t="s">
        <v>82</v>
      </c>
      <c r="B16" s="322">
        <v>5787</v>
      </c>
      <c r="C16" s="325">
        <v>5565</v>
      </c>
      <c r="D16" s="236">
        <v>0</v>
      </c>
      <c r="E16" s="239">
        <v>0</v>
      </c>
      <c r="F16" s="24"/>
      <c r="G16" s="88"/>
      <c r="H16" s="88"/>
      <c r="I16" s="88"/>
      <c r="J16" s="88"/>
    </row>
    <row r="17" spans="1:5" x14ac:dyDescent="0.25">
      <c r="A17" s="439">
        <v>16</v>
      </c>
      <c r="B17" s="326">
        <v>332</v>
      </c>
      <c r="C17" s="327">
        <v>355</v>
      </c>
      <c r="D17" s="240">
        <v>0</v>
      </c>
      <c r="E17" s="243">
        <v>0</v>
      </c>
    </row>
    <row r="18" spans="1:5" x14ac:dyDescent="0.25">
      <c r="A18" s="440">
        <v>17</v>
      </c>
      <c r="B18" s="328">
        <v>385</v>
      </c>
      <c r="C18" s="329">
        <v>366</v>
      </c>
      <c r="D18" s="236">
        <v>0</v>
      </c>
      <c r="E18" s="239">
        <v>0</v>
      </c>
    </row>
    <row r="19" spans="1:5" x14ac:dyDescent="0.25">
      <c r="A19" s="439">
        <v>18</v>
      </c>
      <c r="B19" s="326">
        <v>393</v>
      </c>
      <c r="C19" s="327">
        <v>396</v>
      </c>
      <c r="D19" s="240">
        <v>0</v>
      </c>
      <c r="E19" s="243">
        <v>0</v>
      </c>
    </row>
    <row r="20" spans="1:5" x14ac:dyDescent="0.25">
      <c r="A20" s="440">
        <v>19</v>
      </c>
      <c r="B20" s="328">
        <v>723</v>
      </c>
      <c r="C20" s="329">
        <v>615</v>
      </c>
      <c r="D20" s="236">
        <v>0</v>
      </c>
      <c r="E20" s="239">
        <v>0</v>
      </c>
    </row>
    <row r="21" spans="1:5" x14ac:dyDescent="0.25">
      <c r="A21" s="439">
        <v>20</v>
      </c>
      <c r="B21" s="326">
        <v>1120</v>
      </c>
      <c r="C21" s="327">
        <v>945</v>
      </c>
      <c r="D21" s="240">
        <v>0</v>
      </c>
      <c r="E21" s="243">
        <v>0</v>
      </c>
    </row>
    <row r="22" spans="1:5" x14ac:dyDescent="0.25">
      <c r="A22" s="440">
        <v>21</v>
      </c>
      <c r="B22" s="328">
        <v>1666</v>
      </c>
      <c r="C22" s="329">
        <v>1443</v>
      </c>
      <c r="D22" s="236">
        <v>0</v>
      </c>
      <c r="E22" s="239">
        <v>0</v>
      </c>
    </row>
    <row r="23" spans="1:5" x14ac:dyDescent="0.25">
      <c r="A23" s="439">
        <v>22</v>
      </c>
      <c r="B23" s="326">
        <v>2484</v>
      </c>
      <c r="C23" s="327">
        <v>2420</v>
      </c>
      <c r="D23" s="240">
        <v>0</v>
      </c>
      <c r="E23" s="243">
        <v>0</v>
      </c>
    </row>
    <row r="24" spans="1:5" x14ac:dyDescent="0.25">
      <c r="A24" s="440">
        <v>23</v>
      </c>
      <c r="B24" s="328">
        <v>3777</v>
      </c>
      <c r="C24" s="329">
        <v>4981</v>
      </c>
      <c r="D24" s="236">
        <v>0</v>
      </c>
      <c r="E24" s="239">
        <v>0</v>
      </c>
    </row>
    <row r="25" spans="1:5" x14ac:dyDescent="0.25">
      <c r="A25" s="439">
        <v>24</v>
      </c>
      <c r="B25" s="326">
        <v>5634</v>
      </c>
      <c r="C25" s="327">
        <v>8110</v>
      </c>
      <c r="D25" s="240">
        <v>0</v>
      </c>
      <c r="E25" s="243">
        <v>0</v>
      </c>
    </row>
    <row r="26" spans="1:5" x14ac:dyDescent="0.25">
      <c r="A26" s="440">
        <v>25</v>
      </c>
      <c r="B26" s="328">
        <v>7453</v>
      </c>
      <c r="C26" s="329">
        <v>11599</v>
      </c>
      <c r="D26" s="236">
        <v>0</v>
      </c>
      <c r="E26" s="239">
        <v>1</v>
      </c>
    </row>
    <row r="27" spans="1:5" x14ac:dyDescent="0.25">
      <c r="A27" s="439">
        <v>26</v>
      </c>
      <c r="B27" s="326">
        <v>9773</v>
      </c>
      <c r="C27" s="327">
        <v>15130</v>
      </c>
      <c r="D27" s="240">
        <v>0</v>
      </c>
      <c r="E27" s="243">
        <v>0</v>
      </c>
    </row>
    <row r="28" spans="1:5" x14ac:dyDescent="0.25">
      <c r="A28" s="440">
        <v>27</v>
      </c>
      <c r="B28" s="328">
        <v>12338</v>
      </c>
      <c r="C28" s="329">
        <v>19135</v>
      </c>
      <c r="D28" s="236">
        <v>0</v>
      </c>
      <c r="E28" s="239">
        <v>1</v>
      </c>
    </row>
    <row r="29" spans="1:5" x14ac:dyDescent="0.25">
      <c r="A29" s="439">
        <v>28</v>
      </c>
      <c r="B29" s="326">
        <v>14137</v>
      </c>
      <c r="C29" s="327">
        <v>22779</v>
      </c>
      <c r="D29" s="240">
        <v>0</v>
      </c>
      <c r="E29" s="243">
        <v>0</v>
      </c>
    </row>
    <row r="30" spans="1:5" x14ac:dyDescent="0.25">
      <c r="A30" s="440">
        <v>29</v>
      </c>
      <c r="B30" s="328">
        <v>16316</v>
      </c>
      <c r="C30" s="329">
        <v>26317</v>
      </c>
      <c r="D30" s="236">
        <v>0</v>
      </c>
      <c r="E30" s="239">
        <v>0</v>
      </c>
    </row>
    <row r="31" spans="1:5" x14ac:dyDescent="0.25">
      <c r="A31" s="439">
        <v>30</v>
      </c>
      <c r="B31" s="326">
        <v>18634</v>
      </c>
      <c r="C31" s="327">
        <v>29077</v>
      </c>
      <c r="D31" s="240">
        <v>0</v>
      </c>
      <c r="E31" s="243">
        <v>0</v>
      </c>
    </row>
    <row r="32" spans="1:5" x14ac:dyDescent="0.25">
      <c r="A32" s="440">
        <v>31</v>
      </c>
      <c r="B32" s="328">
        <v>21246</v>
      </c>
      <c r="C32" s="329">
        <v>32830</v>
      </c>
      <c r="D32" s="236">
        <v>1</v>
      </c>
      <c r="E32" s="239">
        <v>0</v>
      </c>
    </row>
    <row r="33" spans="1:256" x14ac:dyDescent="0.25">
      <c r="A33" s="439">
        <v>32</v>
      </c>
      <c r="B33" s="326">
        <v>23281</v>
      </c>
      <c r="C33" s="327">
        <v>35923</v>
      </c>
      <c r="D33" s="240">
        <v>0</v>
      </c>
      <c r="E33" s="243">
        <v>0</v>
      </c>
    </row>
    <row r="34" spans="1:256" x14ac:dyDescent="0.25">
      <c r="A34" s="440">
        <v>33</v>
      </c>
      <c r="B34" s="328">
        <v>25653</v>
      </c>
      <c r="C34" s="329">
        <v>38390</v>
      </c>
      <c r="D34" s="236">
        <v>1</v>
      </c>
      <c r="E34" s="239">
        <v>1</v>
      </c>
    </row>
    <row r="35" spans="1:256" x14ac:dyDescent="0.25">
      <c r="A35" s="439">
        <v>34</v>
      </c>
      <c r="B35" s="326">
        <v>27236</v>
      </c>
      <c r="C35" s="327">
        <v>40270</v>
      </c>
      <c r="D35" s="240">
        <v>3</v>
      </c>
      <c r="E35" s="243">
        <v>0</v>
      </c>
    </row>
    <row r="36" spans="1:256" x14ac:dyDescent="0.25">
      <c r="A36" s="440">
        <v>35</v>
      </c>
      <c r="B36" s="328">
        <v>29136</v>
      </c>
      <c r="C36" s="329">
        <v>40811</v>
      </c>
      <c r="D36" s="236">
        <v>0</v>
      </c>
      <c r="E36" s="239">
        <v>1</v>
      </c>
    </row>
    <row r="37" spans="1:256" x14ac:dyDescent="0.25">
      <c r="A37" s="439">
        <v>36</v>
      </c>
      <c r="B37" s="326">
        <v>30092</v>
      </c>
      <c r="C37" s="327">
        <v>42276</v>
      </c>
      <c r="D37" s="240">
        <v>2</v>
      </c>
      <c r="E37" s="243">
        <v>1</v>
      </c>
    </row>
    <row r="38" spans="1:256" x14ac:dyDescent="0.25">
      <c r="A38" s="440">
        <v>37</v>
      </c>
      <c r="B38" s="328">
        <v>31694</v>
      </c>
      <c r="C38" s="329">
        <v>42638</v>
      </c>
      <c r="D38" s="236">
        <v>0</v>
      </c>
      <c r="E38" s="239">
        <v>0</v>
      </c>
    </row>
    <row r="39" spans="1:256" x14ac:dyDescent="0.25">
      <c r="A39" s="439">
        <v>38</v>
      </c>
      <c r="B39" s="326">
        <v>32315</v>
      </c>
      <c r="C39" s="327">
        <v>42859</v>
      </c>
      <c r="D39" s="240">
        <v>1</v>
      </c>
      <c r="E39" s="243">
        <v>0</v>
      </c>
    </row>
    <row r="40" spans="1:256" x14ac:dyDescent="0.25">
      <c r="A40" s="440">
        <v>39</v>
      </c>
      <c r="B40" s="328">
        <v>33359</v>
      </c>
      <c r="C40" s="329">
        <v>43413</v>
      </c>
      <c r="D40" s="236">
        <v>5</v>
      </c>
      <c r="E40" s="239">
        <v>2</v>
      </c>
    </row>
    <row r="41" spans="1:256" x14ac:dyDescent="0.25">
      <c r="A41" s="439">
        <v>40</v>
      </c>
      <c r="B41" s="326">
        <v>34225</v>
      </c>
      <c r="C41" s="327">
        <v>44044</v>
      </c>
      <c r="D41" s="240">
        <v>5</v>
      </c>
      <c r="E41" s="243">
        <v>0</v>
      </c>
    </row>
    <row r="42" spans="1:256" x14ac:dyDescent="0.25">
      <c r="A42" s="440">
        <v>41</v>
      </c>
      <c r="B42" s="328">
        <v>35577</v>
      </c>
      <c r="C42" s="330">
        <v>44766</v>
      </c>
      <c r="D42" s="236">
        <v>7</v>
      </c>
      <c r="E42" s="245">
        <v>2</v>
      </c>
    </row>
    <row r="43" spans="1:256" ht="11.15" customHeight="1" x14ac:dyDescent="0.25">
      <c r="A43" s="439">
        <v>42</v>
      </c>
      <c r="B43" s="326">
        <v>37003</v>
      </c>
      <c r="C43" s="327">
        <v>46872</v>
      </c>
      <c r="D43" s="240">
        <v>2</v>
      </c>
      <c r="E43" s="243">
        <v>1</v>
      </c>
    </row>
    <row r="44" spans="1:256" x14ac:dyDescent="0.25">
      <c r="A44" s="440">
        <v>43</v>
      </c>
      <c r="B44" s="328">
        <v>38310</v>
      </c>
      <c r="C44" s="329">
        <v>47709</v>
      </c>
      <c r="D44" s="236">
        <v>4</v>
      </c>
      <c r="E44" s="239">
        <v>3</v>
      </c>
      <c r="F44" s="26"/>
      <c r="G44" s="26"/>
    </row>
    <row r="45" spans="1:256" x14ac:dyDescent="0.25">
      <c r="A45" s="439">
        <v>44</v>
      </c>
      <c r="B45" s="326">
        <v>38281</v>
      </c>
      <c r="C45" s="327">
        <v>47951</v>
      </c>
      <c r="D45" s="240">
        <v>4</v>
      </c>
      <c r="E45" s="243">
        <v>1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40">
        <v>45</v>
      </c>
      <c r="B46" s="328">
        <v>38002</v>
      </c>
      <c r="C46" s="329">
        <v>47846</v>
      </c>
      <c r="D46" s="236">
        <v>5</v>
      </c>
      <c r="E46" s="239">
        <v>3</v>
      </c>
      <c r="F46" s="93"/>
    </row>
    <row r="47" spans="1:256" x14ac:dyDescent="0.25">
      <c r="A47" s="439">
        <v>46</v>
      </c>
      <c r="B47" s="326">
        <v>37001</v>
      </c>
      <c r="C47" s="327">
        <v>46667</v>
      </c>
      <c r="D47" s="240">
        <v>5</v>
      </c>
      <c r="E47" s="243">
        <v>1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40">
        <v>47</v>
      </c>
      <c r="B48" s="328">
        <v>36565</v>
      </c>
      <c r="C48" s="329">
        <v>46518</v>
      </c>
      <c r="D48" s="236">
        <v>3</v>
      </c>
      <c r="E48" s="239">
        <v>4</v>
      </c>
      <c r="F48" s="93"/>
    </row>
    <row r="49" spans="1:5" x14ac:dyDescent="0.25">
      <c r="A49" s="439">
        <v>48</v>
      </c>
      <c r="B49" s="326">
        <v>35376</v>
      </c>
      <c r="C49" s="327">
        <v>47514</v>
      </c>
      <c r="D49" s="240">
        <v>9</v>
      </c>
      <c r="E49" s="243">
        <v>3</v>
      </c>
    </row>
    <row r="50" spans="1:5" x14ac:dyDescent="0.25">
      <c r="A50" s="440">
        <v>49</v>
      </c>
      <c r="B50" s="328">
        <v>34414</v>
      </c>
      <c r="C50" s="329">
        <v>48779</v>
      </c>
      <c r="D50" s="236">
        <v>13</v>
      </c>
      <c r="E50" s="239">
        <v>3</v>
      </c>
    </row>
    <row r="51" spans="1:5" x14ac:dyDescent="0.25">
      <c r="A51" s="439">
        <v>50</v>
      </c>
      <c r="B51" s="326">
        <v>34083</v>
      </c>
      <c r="C51" s="327">
        <v>49743</v>
      </c>
      <c r="D51" s="240">
        <v>11</v>
      </c>
      <c r="E51" s="243">
        <v>4</v>
      </c>
    </row>
    <row r="52" spans="1:5" x14ac:dyDescent="0.25">
      <c r="A52" s="440">
        <v>51</v>
      </c>
      <c r="B52" s="328">
        <v>34061</v>
      </c>
      <c r="C52" s="329">
        <v>50922</v>
      </c>
      <c r="D52" s="236">
        <v>6</v>
      </c>
      <c r="E52" s="239">
        <v>2</v>
      </c>
    </row>
    <row r="53" spans="1:5" x14ac:dyDescent="0.25">
      <c r="A53" s="439">
        <v>52</v>
      </c>
      <c r="B53" s="326">
        <v>34283</v>
      </c>
      <c r="C53" s="327">
        <v>48347</v>
      </c>
      <c r="D53" s="240">
        <v>9</v>
      </c>
      <c r="E53" s="243">
        <v>2</v>
      </c>
    </row>
    <row r="54" spans="1:5" x14ac:dyDescent="0.25">
      <c r="A54" s="440">
        <v>53</v>
      </c>
      <c r="B54" s="328">
        <v>34466</v>
      </c>
      <c r="C54" s="329">
        <v>43547</v>
      </c>
      <c r="D54" s="236">
        <v>13</v>
      </c>
      <c r="E54" s="239">
        <v>2</v>
      </c>
    </row>
    <row r="55" spans="1:5" x14ac:dyDescent="0.25">
      <c r="A55" s="439">
        <v>54</v>
      </c>
      <c r="B55" s="326">
        <v>31793</v>
      </c>
      <c r="C55" s="327">
        <v>40556</v>
      </c>
      <c r="D55" s="240">
        <v>5</v>
      </c>
      <c r="E55" s="243">
        <v>2</v>
      </c>
    </row>
    <row r="56" spans="1:5" x14ac:dyDescent="0.25">
      <c r="A56" s="440">
        <v>55</v>
      </c>
      <c r="B56" s="328">
        <v>28993</v>
      </c>
      <c r="C56" s="329">
        <v>37350</v>
      </c>
      <c r="D56" s="236">
        <v>2</v>
      </c>
      <c r="E56" s="239">
        <v>1</v>
      </c>
    </row>
    <row r="57" spans="1:5" x14ac:dyDescent="0.25">
      <c r="A57" s="439">
        <v>56</v>
      </c>
      <c r="B57" s="326">
        <v>26142</v>
      </c>
      <c r="C57" s="327">
        <v>33344</v>
      </c>
      <c r="D57" s="240">
        <v>5</v>
      </c>
      <c r="E57" s="243">
        <v>0</v>
      </c>
    </row>
    <row r="58" spans="1:5" x14ac:dyDescent="0.25">
      <c r="A58" s="440">
        <v>57</v>
      </c>
      <c r="B58" s="328">
        <v>22936</v>
      </c>
      <c r="C58" s="329">
        <v>28216</v>
      </c>
      <c r="D58" s="236">
        <v>8</v>
      </c>
      <c r="E58" s="239">
        <v>2</v>
      </c>
    </row>
    <row r="59" spans="1:5" x14ac:dyDescent="0.25">
      <c r="A59" s="439">
        <v>58</v>
      </c>
      <c r="B59" s="326">
        <v>19395</v>
      </c>
      <c r="C59" s="327">
        <v>23452</v>
      </c>
      <c r="D59" s="240">
        <v>4</v>
      </c>
      <c r="E59" s="243">
        <v>3</v>
      </c>
    </row>
    <row r="60" spans="1:5" x14ac:dyDescent="0.25">
      <c r="A60" s="440">
        <v>59</v>
      </c>
      <c r="B60" s="328">
        <v>16774</v>
      </c>
      <c r="C60" s="329">
        <v>19524</v>
      </c>
      <c r="D60" s="236">
        <v>8</v>
      </c>
      <c r="E60" s="239">
        <v>2</v>
      </c>
    </row>
    <row r="61" spans="1:5" x14ac:dyDescent="0.25">
      <c r="A61" s="439">
        <v>60</v>
      </c>
      <c r="B61" s="326">
        <v>8929</v>
      </c>
      <c r="C61" s="327">
        <v>9273</v>
      </c>
      <c r="D61" s="240">
        <v>2</v>
      </c>
      <c r="E61" s="243">
        <v>0</v>
      </c>
    </row>
    <row r="62" spans="1:5" x14ac:dyDescent="0.25">
      <c r="A62" s="440">
        <v>61</v>
      </c>
      <c r="B62" s="328">
        <v>2315</v>
      </c>
      <c r="C62" s="329">
        <v>1489</v>
      </c>
      <c r="D62" s="236">
        <v>0</v>
      </c>
      <c r="E62" s="239">
        <v>0</v>
      </c>
    </row>
    <row r="63" spans="1:5" x14ac:dyDescent="0.25">
      <c r="A63" s="439">
        <v>62</v>
      </c>
      <c r="B63" s="326">
        <v>1390</v>
      </c>
      <c r="C63" s="327">
        <v>1238</v>
      </c>
      <c r="D63" s="240">
        <v>0</v>
      </c>
      <c r="E63" s="246">
        <v>0</v>
      </c>
    </row>
    <row r="64" spans="1:5" x14ac:dyDescent="0.25">
      <c r="A64" s="440">
        <v>63</v>
      </c>
      <c r="B64" s="328">
        <v>856</v>
      </c>
      <c r="C64" s="329">
        <v>1029</v>
      </c>
      <c r="D64" s="236">
        <v>0</v>
      </c>
      <c r="E64" s="245">
        <v>0</v>
      </c>
    </row>
    <row r="65" spans="1:16384" x14ac:dyDescent="0.25">
      <c r="A65" s="439">
        <v>64</v>
      </c>
      <c r="B65" s="326">
        <v>532</v>
      </c>
      <c r="C65" s="331">
        <v>725</v>
      </c>
      <c r="D65" s="240">
        <v>0</v>
      </c>
      <c r="E65" s="246">
        <v>1</v>
      </c>
    </row>
    <row r="66" spans="1:16384" x14ac:dyDescent="0.25">
      <c r="A66" s="440">
        <v>65</v>
      </c>
      <c r="B66" s="328">
        <v>435</v>
      </c>
      <c r="C66" s="329">
        <v>453</v>
      </c>
      <c r="D66" s="236">
        <v>0</v>
      </c>
      <c r="E66" s="245">
        <v>0</v>
      </c>
    </row>
    <row r="67" spans="1:16384" x14ac:dyDescent="0.25">
      <c r="A67" s="441" t="s">
        <v>269</v>
      </c>
      <c r="B67" s="332">
        <v>1287</v>
      </c>
      <c r="C67" s="327">
        <v>1118</v>
      </c>
      <c r="D67" s="240">
        <v>2</v>
      </c>
      <c r="E67" s="246">
        <v>1</v>
      </c>
    </row>
    <row r="68" spans="1:16384" s="437" customFormat="1" ht="13.5" thickBot="1" x14ac:dyDescent="0.35">
      <c r="A68" s="442" t="s">
        <v>75</v>
      </c>
      <c r="B68" s="434">
        <f>SUM(B16:B67)</f>
        <v>1018388</v>
      </c>
      <c r="C68" s="436">
        <f t="shared" ref="C68:E68" si="0">SUM(C16:C67)</f>
        <v>1367635</v>
      </c>
      <c r="D68" s="435">
        <f t="shared" si="0"/>
        <v>145</v>
      </c>
      <c r="E68" s="435">
        <f t="shared" si="0"/>
        <v>50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25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25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25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25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25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25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25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25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25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25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25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25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25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25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25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25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25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25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25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25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25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25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25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25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25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25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25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25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25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25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25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25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25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25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25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25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25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25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25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25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25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25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25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25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25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25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25"/>
      <c r="ASW68" s="25"/>
      <c r="ASX68" s="25"/>
      <c r="ASY68" s="25"/>
      <c r="ASZ68" s="25"/>
      <c r="ATA68" s="25"/>
      <c r="ATB68" s="25"/>
      <c r="ATC68" s="25"/>
      <c r="ATD68" s="25"/>
      <c r="ATE68" s="25"/>
      <c r="ATF68" s="25"/>
      <c r="ATG68" s="25"/>
      <c r="ATH68" s="25"/>
      <c r="ATI68" s="25"/>
      <c r="ATJ68" s="25"/>
      <c r="ATK68" s="25"/>
      <c r="ATL68" s="25"/>
      <c r="ATM68" s="25"/>
      <c r="ATN68" s="25"/>
      <c r="ATO68" s="25"/>
      <c r="ATP68" s="25"/>
      <c r="ATQ68" s="25"/>
      <c r="ATR68" s="25"/>
      <c r="ATS68" s="25"/>
      <c r="ATT68" s="25"/>
      <c r="ATU68" s="25"/>
      <c r="ATV68" s="25"/>
      <c r="ATW68" s="25"/>
      <c r="ATX68" s="25"/>
      <c r="ATY68" s="25"/>
      <c r="ATZ68" s="25"/>
      <c r="AUA68" s="25"/>
      <c r="AUB68" s="25"/>
      <c r="AUC68" s="25"/>
      <c r="AUD68" s="25"/>
      <c r="AUE68" s="25"/>
      <c r="AUF68" s="25"/>
      <c r="AUG68" s="25"/>
      <c r="AUH68" s="25"/>
      <c r="AUI68" s="25"/>
      <c r="AUJ68" s="25"/>
      <c r="AUK68" s="25"/>
      <c r="AUL68" s="25"/>
      <c r="AUM68" s="25"/>
      <c r="AUN68" s="25"/>
      <c r="AUO68" s="25"/>
      <c r="AUP68" s="25"/>
      <c r="AUQ68" s="25"/>
      <c r="AUR68" s="25"/>
      <c r="AUS68" s="25"/>
      <c r="AUT68" s="25"/>
      <c r="AUU68" s="25"/>
      <c r="AUV68" s="25"/>
      <c r="AUW68" s="25"/>
      <c r="AUX68" s="25"/>
      <c r="AUY68" s="25"/>
      <c r="AUZ68" s="25"/>
      <c r="AVA68" s="25"/>
      <c r="AVB68" s="25"/>
      <c r="AVC68" s="25"/>
      <c r="AVD68" s="25"/>
      <c r="AVE68" s="25"/>
      <c r="AVF68" s="25"/>
      <c r="AVG68" s="25"/>
      <c r="AVH68" s="25"/>
      <c r="AVI68" s="25"/>
      <c r="AVJ68" s="25"/>
      <c r="AVK68" s="25"/>
      <c r="AVL68" s="25"/>
      <c r="AVM68" s="25"/>
      <c r="AVN68" s="25"/>
      <c r="AVO68" s="25"/>
      <c r="AVP68" s="25"/>
      <c r="AVQ68" s="25"/>
      <c r="AVR68" s="25"/>
      <c r="AVS68" s="25"/>
      <c r="AVT68" s="25"/>
      <c r="AVU68" s="25"/>
      <c r="AVV68" s="25"/>
      <c r="AVW68" s="25"/>
      <c r="AVX68" s="25"/>
      <c r="AVY68" s="25"/>
      <c r="AVZ68" s="25"/>
      <c r="AWA68" s="25"/>
      <c r="AWB68" s="25"/>
      <c r="AWC68" s="25"/>
      <c r="AWD68" s="25"/>
      <c r="AWE68" s="25"/>
      <c r="AWF68" s="25"/>
      <c r="AWG68" s="25"/>
      <c r="AWH68" s="25"/>
      <c r="AWI68" s="25"/>
      <c r="AWJ68" s="25"/>
      <c r="AWK68" s="25"/>
      <c r="AWL68" s="25"/>
      <c r="AWM68" s="25"/>
      <c r="AWN68" s="25"/>
      <c r="AWO68" s="25"/>
      <c r="AWP68" s="25"/>
      <c r="AWQ68" s="25"/>
      <c r="AWR68" s="25"/>
      <c r="AWS68" s="25"/>
      <c r="AWT68" s="25"/>
      <c r="AWU68" s="25"/>
      <c r="AWV68" s="25"/>
      <c r="AWW68" s="25"/>
      <c r="AWX68" s="25"/>
      <c r="AWY68" s="25"/>
      <c r="AWZ68" s="25"/>
      <c r="AXA68" s="25"/>
      <c r="AXB68" s="25"/>
      <c r="AXC68" s="25"/>
      <c r="AXD68" s="25"/>
      <c r="AXE68" s="25"/>
      <c r="AXF68" s="25"/>
      <c r="AXG68" s="25"/>
      <c r="AXH68" s="25"/>
      <c r="AXI68" s="25"/>
      <c r="AXJ68" s="25"/>
      <c r="AXK68" s="25"/>
      <c r="AXL68" s="25"/>
      <c r="AXM68" s="25"/>
      <c r="AXN68" s="25"/>
      <c r="AXO68" s="25"/>
      <c r="AXP68" s="25"/>
      <c r="AXQ68" s="25"/>
      <c r="AXR68" s="25"/>
      <c r="AXS68" s="25"/>
      <c r="AXT68" s="25"/>
      <c r="AXU68" s="25"/>
      <c r="AXV68" s="25"/>
      <c r="AXW68" s="25"/>
      <c r="AXX68" s="25"/>
      <c r="AXY68" s="25"/>
      <c r="AXZ68" s="25"/>
      <c r="AYA68" s="25"/>
      <c r="AYB68" s="25"/>
      <c r="AYC68" s="25"/>
      <c r="AYD68" s="25"/>
      <c r="AYE68" s="25"/>
      <c r="AYF68" s="25"/>
      <c r="AYG68" s="25"/>
      <c r="AYH68" s="25"/>
      <c r="AYI68" s="25"/>
      <c r="AYJ68" s="25"/>
      <c r="AYK68" s="25"/>
      <c r="AYL68" s="25"/>
      <c r="AYM68" s="25"/>
      <c r="AYN68" s="25"/>
      <c r="AYO68" s="25"/>
      <c r="AYP68" s="25"/>
      <c r="AYQ68" s="25"/>
      <c r="AYR68" s="25"/>
      <c r="AYS68" s="25"/>
      <c r="AYT68" s="25"/>
      <c r="AYU68" s="25"/>
      <c r="AYV68" s="25"/>
      <c r="AYW68" s="25"/>
      <c r="AYX68" s="25"/>
      <c r="AYY68" s="25"/>
      <c r="AYZ68" s="25"/>
      <c r="AZA68" s="25"/>
      <c r="AZB68" s="25"/>
      <c r="AZC68" s="25"/>
      <c r="AZD68" s="25"/>
      <c r="AZE68" s="25"/>
      <c r="AZF68" s="25"/>
      <c r="AZG68" s="25"/>
      <c r="AZH68" s="25"/>
      <c r="AZI68" s="25"/>
      <c r="AZJ68" s="25"/>
      <c r="AZK68" s="25"/>
      <c r="AZL68" s="25"/>
      <c r="AZM68" s="25"/>
      <c r="AZN68" s="25"/>
      <c r="AZO68" s="25"/>
      <c r="AZP68" s="25"/>
      <c r="AZQ68" s="25"/>
      <c r="AZR68" s="25"/>
      <c r="AZS68" s="25"/>
      <c r="AZT68" s="25"/>
      <c r="AZU68" s="25"/>
      <c r="AZV68" s="25"/>
      <c r="AZW68" s="25"/>
      <c r="AZX68" s="25"/>
      <c r="AZY68" s="25"/>
      <c r="AZZ68" s="25"/>
      <c r="BAA68" s="25"/>
      <c r="BAB68" s="25"/>
      <c r="BAC68" s="25"/>
      <c r="BAD68" s="25"/>
      <c r="BAE68" s="25"/>
      <c r="BAF68" s="25"/>
      <c r="BAG68" s="25"/>
      <c r="BAH68" s="25"/>
      <c r="BAI68" s="25"/>
      <c r="BAJ68" s="25"/>
      <c r="BAK68" s="25"/>
      <c r="BAL68" s="25"/>
      <c r="BAM68" s="25"/>
      <c r="BAN68" s="25"/>
      <c r="BAO68" s="25"/>
      <c r="BAP68" s="25"/>
      <c r="BAQ68" s="25"/>
      <c r="BAR68" s="25"/>
      <c r="BAS68" s="25"/>
      <c r="BAT68" s="25"/>
      <c r="BAU68" s="25"/>
      <c r="BAV68" s="25"/>
      <c r="BAW68" s="25"/>
      <c r="BAX68" s="25"/>
      <c r="BAY68" s="25"/>
      <c r="BAZ68" s="25"/>
      <c r="BBA68" s="25"/>
      <c r="BBB68" s="25"/>
      <c r="BBC68" s="25"/>
      <c r="BBD68" s="25"/>
      <c r="BBE68" s="25"/>
      <c r="BBF68" s="25"/>
      <c r="BBG68" s="25"/>
      <c r="BBH68" s="25"/>
      <c r="BBI68" s="25"/>
      <c r="BBJ68" s="25"/>
      <c r="BBK68" s="25"/>
      <c r="BBL68" s="25"/>
      <c r="BBM68" s="25"/>
      <c r="BBN68" s="25"/>
      <c r="BBO68" s="25"/>
      <c r="BBP68" s="25"/>
      <c r="BBQ68" s="25"/>
      <c r="BBR68" s="25"/>
      <c r="BBS68" s="25"/>
      <c r="BBT68" s="25"/>
      <c r="BBU68" s="25"/>
      <c r="BBV68" s="25"/>
      <c r="BBW68" s="25"/>
      <c r="BBX68" s="25"/>
      <c r="BBY68" s="25"/>
      <c r="BBZ68" s="25"/>
      <c r="BCA68" s="25"/>
      <c r="BCB68" s="25"/>
      <c r="BCC68" s="25"/>
      <c r="BCD68" s="25"/>
      <c r="BCE68" s="25"/>
      <c r="BCF68" s="25"/>
      <c r="BCG68" s="25"/>
      <c r="BCH68" s="25"/>
      <c r="BCI68" s="25"/>
      <c r="BCJ68" s="25"/>
      <c r="BCK68" s="25"/>
      <c r="BCL68" s="25"/>
      <c r="BCM68" s="25"/>
      <c r="BCN68" s="25"/>
      <c r="BCO68" s="25"/>
      <c r="BCP68" s="25"/>
      <c r="BCQ68" s="25"/>
      <c r="BCR68" s="25"/>
      <c r="BCS68" s="25"/>
      <c r="BCT68" s="25"/>
      <c r="BCU68" s="25"/>
      <c r="BCV68" s="25"/>
      <c r="BCW68" s="25"/>
      <c r="BCX68" s="25"/>
      <c r="BCY68" s="25"/>
      <c r="BCZ68" s="25"/>
      <c r="BDA68" s="25"/>
      <c r="BDB68" s="25"/>
      <c r="BDC68" s="25"/>
      <c r="BDD68" s="25"/>
      <c r="BDE68" s="25"/>
      <c r="BDF68" s="25"/>
      <c r="BDG68" s="25"/>
      <c r="BDH68" s="25"/>
      <c r="BDI68" s="25"/>
      <c r="BDJ68" s="25"/>
      <c r="BDK68" s="25"/>
      <c r="BDL68" s="25"/>
      <c r="BDM68" s="25"/>
      <c r="BDN68" s="25"/>
      <c r="BDO68" s="25"/>
      <c r="BDP68" s="25"/>
      <c r="BDQ68" s="25"/>
      <c r="BDR68" s="25"/>
      <c r="BDS68" s="25"/>
      <c r="BDT68" s="25"/>
      <c r="BDU68" s="25"/>
      <c r="BDV68" s="25"/>
      <c r="BDW68" s="25"/>
      <c r="BDX68" s="25"/>
      <c r="BDY68" s="25"/>
      <c r="BDZ68" s="25"/>
      <c r="BEA68" s="25"/>
      <c r="BEB68" s="25"/>
      <c r="BEC68" s="25"/>
      <c r="BED68" s="25"/>
      <c r="BEE68" s="25"/>
      <c r="BEF68" s="25"/>
      <c r="BEG68" s="25"/>
      <c r="BEH68" s="25"/>
      <c r="BEI68" s="25"/>
      <c r="BEJ68" s="25"/>
      <c r="BEK68" s="25"/>
      <c r="BEL68" s="25"/>
      <c r="BEM68" s="25"/>
      <c r="BEN68" s="25"/>
      <c r="BEO68" s="25"/>
      <c r="BEP68" s="25"/>
      <c r="BEQ68" s="25"/>
      <c r="BER68" s="25"/>
      <c r="BES68" s="25"/>
      <c r="BET68" s="25"/>
      <c r="BEU68" s="25"/>
      <c r="BEV68" s="25"/>
      <c r="BEW68" s="25"/>
      <c r="BEX68" s="25"/>
      <c r="BEY68" s="25"/>
      <c r="BEZ68" s="25"/>
      <c r="BFA68" s="25"/>
      <c r="BFB68" s="25"/>
      <c r="BFC68" s="25"/>
      <c r="BFD68" s="25"/>
      <c r="BFE68" s="25"/>
      <c r="BFF68" s="25"/>
      <c r="BFG68" s="25"/>
      <c r="BFH68" s="25"/>
      <c r="BFI68" s="25"/>
      <c r="BFJ68" s="25"/>
      <c r="BFK68" s="25"/>
      <c r="BFL68" s="25"/>
      <c r="BFM68" s="25"/>
      <c r="BFN68" s="25"/>
      <c r="BFO68" s="25"/>
      <c r="BFP68" s="25"/>
      <c r="BFQ68" s="25"/>
      <c r="BFR68" s="25"/>
      <c r="BFS68" s="25"/>
      <c r="BFT68" s="25"/>
      <c r="BFU68" s="25"/>
      <c r="BFV68" s="25"/>
      <c r="BFW68" s="25"/>
      <c r="BFX68" s="25"/>
      <c r="BFY68" s="25"/>
      <c r="BFZ68" s="25"/>
      <c r="BGA68" s="25"/>
      <c r="BGB68" s="25"/>
      <c r="BGC68" s="25"/>
      <c r="BGD68" s="25"/>
      <c r="BGE68" s="25"/>
      <c r="BGF68" s="25"/>
      <c r="BGG68" s="25"/>
      <c r="BGH68" s="25"/>
      <c r="BGI68" s="25"/>
      <c r="BGJ68" s="25"/>
      <c r="BGK68" s="25"/>
      <c r="BGL68" s="25"/>
      <c r="BGM68" s="25"/>
      <c r="BGN68" s="25"/>
      <c r="BGO68" s="25"/>
      <c r="BGP68" s="25"/>
      <c r="BGQ68" s="25"/>
      <c r="BGR68" s="25"/>
      <c r="BGS68" s="25"/>
      <c r="BGT68" s="25"/>
      <c r="BGU68" s="25"/>
      <c r="BGV68" s="25"/>
      <c r="BGW68" s="25"/>
      <c r="BGX68" s="25"/>
      <c r="BGY68" s="25"/>
      <c r="BGZ68" s="25"/>
      <c r="BHA68" s="25"/>
      <c r="BHB68" s="25"/>
      <c r="BHC68" s="25"/>
      <c r="BHD68" s="25"/>
      <c r="BHE68" s="25"/>
      <c r="BHF68" s="25"/>
      <c r="BHG68" s="25"/>
      <c r="BHH68" s="25"/>
      <c r="BHI68" s="25"/>
      <c r="BHJ68" s="25"/>
      <c r="BHK68" s="25"/>
      <c r="BHL68" s="25"/>
      <c r="BHM68" s="25"/>
      <c r="BHN68" s="25"/>
      <c r="BHO68" s="25"/>
      <c r="BHP68" s="25"/>
      <c r="BHQ68" s="25"/>
      <c r="BHR68" s="25"/>
      <c r="BHS68" s="25"/>
      <c r="BHT68" s="25"/>
      <c r="BHU68" s="25"/>
      <c r="BHV68" s="25"/>
      <c r="BHW68" s="25"/>
      <c r="BHX68" s="25"/>
      <c r="BHY68" s="25"/>
      <c r="BHZ68" s="25"/>
      <c r="BIA68" s="25"/>
      <c r="BIB68" s="25"/>
      <c r="BIC68" s="25"/>
      <c r="BID68" s="25"/>
      <c r="BIE68" s="25"/>
      <c r="BIF68" s="25"/>
      <c r="BIG68" s="25"/>
      <c r="BIH68" s="25"/>
      <c r="BII68" s="25"/>
      <c r="BIJ68" s="25"/>
      <c r="BIK68" s="25"/>
      <c r="BIL68" s="25"/>
      <c r="BIM68" s="25"/>
      <c r="BIN68" s="25"/>
      <c r="BIO68" s="25"/>
      <c r="BIP68" s="25"/>
      <c r="BIQ68" s="25"/>
      <c r="BIR68" s="25"/>
      <c r="BIS68" s="25"/>
      <c r="BIT68" s="25"/>
      <c r="BIU68" s="25"/>
      <c r="BIV68" s="25"/>
      <c r="BIW68" s="25"/>
      <c r="BIX68" s="25"/>
      <c r="BIY68" s="25"/>
      <c r="BIZ68" s="25"/>
      <c r="BJA68" s="25"/>
      <c r="BJB68" s="25"/>
      <c r="BJC68" s="25"/>
      <c r="BJD68" s="25"/>
      <c r="BJE68" s="25"/>
      <c r="BJF68" s="25"/>
      <c r="BJG68" s="25"/>
      <c r="BJH68" s="25"/>
      <c r="BJI68" s="25"/>
      <c r="BJJ68" s="25"/>
      <c r="BJK68" s="25"/>
      <c r="BJL68" s="25"/>
      <c r="BJM68" s="25"/>
      <c r="BJN68" s="25"/>
      <c r="BJO68" s="25"/>
      <c r="BJP68" s="25"/>
      <c r="BJQ68" s="25"/>
      <c r="BJR68" s="25"/>
      <c r="BJS68" s="25"/>
      <c r="BJT68" s="25"/>
      <c r="BJU68" s="25"/>
      <c r="BJV68" s="25"/>
      <c r="BJW68" s="25"/>
      <c r="BJX68" s="25"/>
      <c r="BJY68" s="25"/>
      <c r="BJZ68" s="25"/>
      <c r="BKA68" s="25"/>
      <c r="BKB68" s="25"/>
      <c r="BKC68" s="25"/>
      <c r="BKD68" s="25"/>
      <c r="BKE68" s="25"/>
      <c r="BKF68" s="25"/>
      <c r="BKG68" s="25"/>
      <c r="BKH68" s="25"/>
      <c r="BKI68" s="25"/>
      <c r="BKJ68" s="25"/>
      <c r="BKK68" s="25"/>
      <c r="BKL68" s="25"/>
      <c r="BKM68" s="25"/>
      <c r="BKN68" s="25"/>
      <c r="BKO68" s="25"/>
      <c r="BKP68" s="25"/>
      <c r="BKQ68" s="25"/>
      <c r="BKR68" s="25"/>
      <c r="BKS68" s="25"/>
      <c r="BKT68" s="25"/>
      <c r="BKU68" s="25"/>
      <c r="BKV68" s="25"/>
      <c r="BKW68" s="25"/>
      <c r="BKX68" s="25"/>
      <c r="BKY68" s="25"/>
      <c r="BKZ68" s="25"/>
      <c r="BLA68" s="25"/>
      <c r="BLB68" s="25"/>
      <c r="BLC68" s="25"/>
      <c r="BLD68" s="25"/>
      <c r="BLE68" s="25"/>
      <c r="BLF68" s="25"/>
      <c r="BLG68" s="25"/>
      <c r="BLH68" s="25"/>
      <c r="BLI68" s="25"/>
      <c r="BLJ68" s="25"/>
      <c r="BLK68" s="25"/>
      <c r="BLL68" s="25"/>
      <c r="BLM68" s="25"/>
      <c r="BLN68" s="25"/>
      <c r="BLO68" s="25"/>
      <c r="BLP68" s="25"/>
      <c r="BLQ68" s="25"/>
      <c r="BLR68" s="25"/>
      <c r="BLS68" s="25"/>
      <c r="BLT68" s="25"/>
      <c r="BLU68" s="25"/>
      <c r="BLV68" s="25"/>
      <c r="BLW68" s="25"/>
      <c r="BLX68" s="25"/>
      <c r="BLY68" s="25"/>
      <c r="BLZ68" s="25"/>
      <c r="BMA68" s="25"/>
      <c r="BMB68" s="25"/>
      <c r="BMC68" s="25"/>
      <c r="BMD68" s="25"/>
      <c r="BME68" s="25"/>
      <c r="BMF68" s="25"/>
      <c r="BMG68" s="25"/>
      <c r="BMH68" s="25"/>
      <c r="BMI68" s="25"/>
      <c r="BMJ68" s="25"/>
      <c r="BMK68" s="25"/>
      <c r="BML68" s="25"/>
      <c r="BMM68" s="25"/>
      <c r="BMN68" s="25"/>
      <c r="BMO68" s="25"/>
      <c r="BMP68" s="25"/>
      <c r="BMQ68" s="25"/>
      <c r="BMR68" s="25"/>
      <c r="BMS68" s="25"/>
      <c r="BMT68" s="25"/>
      <c r="BMU68" s="25"/>
      <c r="BMV68" s="25"/>
      <c r="BMW68" s="25"/>
      <c r="BMX68" s="25"/>
      <c r="BMY68" s="25"/>
      <c r="BMZ68" s="25"/>
      <c r="BNA68" s="25"/>
      <c r="BNB68" s="25"/>
      <c r="BNC68" s="25"/>
      <c r="BND68" s="25"/>
      <c r="BNE68" s="25"/>
      <c r="BNF68" s="25"/>
      <c r="BNG68" s="25"/>
      <c r="BNH68" s="25"/>
      <c r="BNI68" s="25"/>
      <c r="BNJ68" s="25"/>
      <c r="BNK68" s="25"/>
      <c r="BNL68" s="25"/>
      <c r="BNM68" s="25"/>
      <c r="BNN68" s="25"/>
      <c r="BNO68" s="25"/>
      <c r="BNP68" s="25"/>
      <c r="BNQ68" s="25"/>
      <c r="BNR68" s="25"/>
      <c r="BNS68" s="25"/>
      <c r="BNT68" s="25"/>
      <c r="BNU68" s="25"/>
      <c r="BNV68" s="25"/>
      <c r="BNW68" s="25"/>
      <c r="BNX68" s="25"/>
      <c r="BNY68" s="25"/>
      <c r="BNZ68" s="25"/>
      <c r="BOA68" s="25"/>
      <c r="BOB68" s="25"/>
      <c r="BOC68" s="25"/>
      <c r="BOD68" s="25"/>
      <c r="BOE68" s="25"/>
      <c r="BOF68" s="25"/>
      <c r="BOG68" s="25"/>
      <c r="BOH68" s="25"/>
      <c r="BOI68" s="25"/>
      <c r="BOJ68" s="25"/>
      <c r="BOK68" s="25"/>
      <c r="BOL68" s="25"/>
      <c r="BOM68" s="25"/>
      <c r="BON68" s="25"/>
      <c r="BOO68" s="25"/>
      <c r="BOP68" s="25"/>
      <c r="BOQ68" s="25"/>
      <c r="BOR68" s="25"/>
      <c r="BOS68" s="25"/>
      <c r="BOT68" s="25"/>
      <c r="BOU68" s="25"/>
      <c r="BOV68" s="25"/>
      <c r="BOW68" s="25"/>
      <c r="BOX68" s="25"/>
      <c r="BOY68" s="25"/>
      <c r="BOZ68" s="25"/>
      <c r="BPA68" s="25"/>
      <c r="BPB68" s="25"/>
      <c r="BPC68" s="25"/>
      <c r="BPD68" s="25"/>
      <c r="BPE68" s="25"/>
      <c r="BPF68" s="25"/>
      <c r="BPG68" s="25"/>
      <c r="BPH68" s="25"/>
      <c r="BPI68" s="25"/>
      <c r="BPJ68" s="25"/>
      <c r="BPK68" s="25"/>
      <c r="BPL68" s="25"/>
      <c r="BPM68" s="25"/>
      <c r="BPN68" s="25"/>
      <c r="BPO68" s="25"/>
      <c r="BPP68" s="25"/>
      <c r="BPQ68" s="25"/>
      <c r="BPR68" s="25"/>
      <c r="BPS68" s="25"/>
      <c r="BPT68" s="25"/>
      <c r="BPU68" s="25"/>
      <c r="BPV68" s="25"/>
      <c r="BPW68" s="25"/>
      <c r="BPX68" s="25"/>
      <c r="BPY68" s="25"/>
      <c r="BPZ68" s="25"/>
      <c r="BQA68" s="25"/>
      <c r="BQB68" s="25"/>
      <c r="BQC68" s="25"/>
      <c r="BQD68" s="25"/>
      <c r="BQE68" s="25"/>
      <c r="BQF68" s="25"/>
      <c r="BQG68" s="25"/>
      <c r="BQH68" s="25"/>
      <c r="BQI68" s="25"/>
      <c r="BQJ68" s="25"/>
      <c r="BQK68" s="25"/>
      <c r="BQL68" s="25"/>
      <c r="BQM68" s="25"/>
      <c r="BQN68" s="25"/>
      <c r="BQO68" s="25"/>
      <c r="BQP68" s="25"/>
      <c r="BQQ68" s="25"/>
      <c r="BQR68" s="25"/>
      <c r="BQS68" s="25"/>
      <c r="BQT68" s="25"/>
      <c r="BQU68" s="25"/>
      <c r="BQV68" s="25"/>
      <c r="BQW68" s="25"/>
      <c r="BQX68" s="25"/>
      <c r="BQY68" s="25"/>
      <c r="BQZ68" s="25"/>
      <c r="BRA68" s="25"/>
      <c r="BRB68" s="25"/>
      <c r="BRC68" s="25"/>
      <c r="BRD68" s="25"/>
      <c r="BRE68" s="25"/>
      <c r="BRF68" s="25"/>
      <c r="BRG68" s="25"/>
      <c r="BRH68" s="25"/>
      <c r="BRI68" s="25"/>
      <c r="BRJ68" s="25"/>
      <c r="BRK68" s="25"/>
      <c r="BRL68" s="25"/>
      <c r="BRM68" s="25"/>
      <c r="BRN68" s="25"/>
      <c r="BRO68" s="25"/>
      <c r="BRP68" s="25"/>
      <c r="BRQ68" s="25"/>
      <c r="BRR68" s="25"/>
      <c r="BRS68" s="25"/>
      <c r="BRT68" s="25"/>
      <c r="BRU68" s="25"/>
      <c r="BRV68" s="25"/>
      <c r="BRW68" s="25"/>
      <c r="BRX68" s="25"/>
      <c r="BRY68" s="25"/>
      <c r="BRZ68" s="25"/>
      <c r="BSA68" s="25"/>
      <c r="BSB68" s="25"/>
      <c r="BSC68" s="25"/>
      <c r="BSD68" s="25"/>
      <c r="BSE68" s="25"/>
      <c r="BSF68" s="25"/>
      <c r="BSG68" s="25"/>
      <c r="BSH68" s="25"/>
      <c r="BSI68" s="25"/>
      <c r="BSJ68" s="25"/>
      <c r="BSK68" s="25"/>
      <c r="BSL68" s="25"/>
      <c r="BSM68" s="25"/>
      <c r="BSN68" s="25"/>
      <c r="BSO68" s="25"/>
      <c r="BSP68" s="25"/>
      <c r="BSQ68" s="25"/>
      <c r="BSR68" s="25"/>
      <c r="BSS68" s="25"/>
      <c r="BST68" s="25"/>
      <c r="BSU68" s="25"/>
      <c r="BSV68" s="25"/>
      <c r="BSW68" s="25"/>
      <c r="BSX68" s="25"/>
      <c r="BSY68" s="25"/>
      <c r="BSZ68" s="25"/>
      <c r="BTA68" s="25"/>
      <c r="BTB68" s="25"/>
      <c r="BTC68" s="25"/>
      <c r="BTD68" s="25"/>
      <c r="BTE68" s="25"/>
      <c r="BTF68" s="25"/>
      <c r="BTG68" s="25"/>
      <c r="BTH68" s="25"/>
      <c r="BTI68" s="25"/>
      <c r="BTJ68" s="25"/>
      <c r="BTK68" s="25"/>
      <c r="BTL68" s="25"/>
      <c r="BTM68" s="25"/>
      <c r="BTN68" s="25"/>
      <c r="BTO68" s="25"/>
      <c r="BTP68" s="25"/>
      <c r="BTQ68" s="25"/>
      <c r="BTR68" s="25"/>
      <c r="BTS68" s="25"/>
      <c r="BTT68" s="25"/>
      <c r="BTU68" s="25"/>
      <c r="BTV68" s="25"/>
      <c r="BTW68" s="25"/>
      <c r="BTX68" s="25"/>
      <c r="BTY68" s="25"/>
      <c r="BTZ68" s="25"/>
      <c r="BUA68" s="25"/>
      <c r="BUB68" s="25"/>
      <c r="BUC68" s="25"/>
      <c r="BUD68" s="25"/>
      <c r="BUE68" s="25"/>
      <c r="BUF68" s="25"/>
      <c r="BUG68" s="25"/>
      <c r="BUH68" s="25"/>
      <c r="BUI68" s="25"/>
      <c r="BUJ68" s="25"/>
      <c r="BUK68" s="25"/>
      <c r="BUL68" s="25"/>
      <c r="BUM68" s="25"/>
      <c r="BUN68" s="25"/>
      <c r="BUO68" s="25"/>
      <c r="BUP68" s="25"/>
      <c r="BUQ68" s="25"/>
      <c r="BUR68" s="25"/>
      <c r="BUS68" s="25"/>
      <c r="BUT68" s="25"/>
      <c r="BUU68" s="25"/>
      <c r="BUV68" s="25"/>
      <c r="BUW68" s="25"/>
      <c r="BUX68" s="25"/>
      <c r="BUY68" s="25"/>
      <c r="BUZ68" s="25"/>
      <c r="BVA68" s="25"/>
      <c r="BVB68" s="25"/>
      <c r="BVC68" s="25"/>
      <c r="BVD68" s="25"/>
      <c r="BVE68" s="25"/>
      <c r="BVF68" s="25"/>
      <c r="BVG68" s="25"/>
      <c r="BVH68" s="25"/>
      <c r="BVI68" s="25"/>
      <c r="BVJ68" s="25"/>
      <c r="BVK68" s="25"/>
      <c r="BVL68" s="25"/>
      <c r="BVM68" s="25"/>
      <c r="BVN68" s="25"/>
      <c r="BVO68" s="25"/>
      <c r="BVP68" s="25"/>
      <c r="BVQ68" s="25"/>
      <c r="BVR68" s="25"/>
      <c r="BVS68" s="25"/>
      <c r="BVT68" s="25"/>
      <c r="BVU68" s="25"/>
      <c r="BVV68" s="25"/>
      <c r="BVW68" s="25"/>
      <c r="BVX68" s="25"/>
      <c r="BVY68" s="25"/>
      <c r="BVZ68" s="25"/>
      <c r="BWA68" s="25"/>
      <c r="BWB68" s="25"/>
      <c r="BWC68" s="25"/>
      <c r="BWD68" s="25"/>
      <c r="BWE68" s="25"/>
      <c r="BWF68" s="25"/>
      <c r="BWG68" s="25"/>
      <c r="BWH68" s="25"/>
      <c r="BWI68" s="25"/>
      <c r="BWJ68" s="25"/>
      <c r="BWK68" s="25"/>
      <c r="BWL68" s="25"/>
      <c r="BWM68" s="25"/>
      <c r="BWN68" s="25"/>
      <c r="BWO68" s="25"/>
      <c r="BWP68" s="25"/>
      <c r="BWQ68" s="25"/>
      <c r="BWR68" s="25"/>
      <c r="BWS68" s="25"/>
      <c r="BWT68" s="25"/>
      <c r="BWU68" s="25"/>
      <c r="BWV68" s="25"/>
      <c r="BWW68" s="25"/>
      <c r="BWX68" s="25"/>
      <c r="BWY68" s="25"/>
      <c r="BWZ68" s="25"/>
      <c r="BXA68" s="25"/>
      <c r="BXB68" s="25"/>
      <c r="BXC68" s="25"/>
      <c r="BXD68" s="25"/>
      <c r="BXE68" s="25"/>
      <c r="BXF68" s="25"/>
      <c r="BXG68" s="25"/>
      <c r="BXH68" s="25"/>
      <c r="BXI68" s="25"/>
      <c r="BXJ68" s="25"/>
      <c r="BXK68" s="25"/>
      <c r="BXL68" s="25"/>
      <c r="BXM68" s="25"/>
      <c r="BXN68" s="25"/>
      <c r="BXO68" s="25"/>
      <c r="BXP68" s="25"/>
      <c r="BXQ68" s="25"/>
      <c r="BXR68" s="25"/>
      <c r="BXS68" s="25"/>
      <c r="BXT68" s="25"/>
      <c r="BXU68" s="25"/>
      <c r="BXV68" s="25"/>
      <c r="BXW68" s="25"/>
      <c r="BXX68" s="25"/>
      <c r="BXY68" s="25"/>
      <c r="BXZ68" s="25"/>
      <c r="BYA68" s="25"/>
      <c r="BYB68" s="25"/>
      <c r="BYC68" s="25"/>
      <c r="BYD68" s="25"/>
      <c r="BYE68" s="25"/>
      <c r="BYF68" s="25"/>
      <c r="BYG68" s="25"/>
      <c r="BYH68" s="25"/>
      <c r="BYI68" s="25"/>
      <c r="BYJ68" s="25"/>
      <c r="BYK68" s="25"/>
      <c r="BYL68" s="25"/>
      <c r="BYM68" s="25"/>
      <c r="BYN68" s="25"/>
      <c r="BYO68" s="25"/>
      <c r="BYP68" s="25"/>
      <c r="BYQ68" s="25"/>
      <c r="BYR68" s="25"/>
      <c r="BYS68" s="25"/>
      <c r="BYT68" s="25"/>
      <c r="BYU68" s="25"/>
      <c r="BYV68" s="25"/>
      <c r="BYW68" s="25"/>
      <c r="BYX68" s="25"/>
      <c r="BYY68" s="25"/>
      <c r="BYZ68" s="25"/>
      <c r="BZA68" s="25"/>
      <c r="BZB68" s="25"/>
      <c r="BZC68" s="25"/>
      <c r="BZD68" s="25"/>
      <c r="BZE68" s="25"/>
      <c r="BZF68" s="25"/>
      <c r="BZG68" s="25"/>
      <c r="BZH68" s="25"/>
      <c r="BZI68" s="25"/>
      <c r="BZJ68" s="25"/>
      <c r="BZK68" s="25"/>
      <c r="BZL68" s="25"/>
      <c r="BZM68" s="25"/>
      <c r="BZN68" s="25"/>
      <c r="BZO68" s="25"/>
      <c r="BZP68" s="25"/>
      <c r="BZQ68" s="25"/>
      <c r="BZR68" s="25"/>
      <c r="BZS68" s="25"/>
      <c r="BZT68" s="25"/>
      <c r="BZU68" s="25"/>
      <c r="BZV68" s="25"/>
      <c r="BZW68" s="25"/>
      <c r="BZX68" s="25"/>
      <c r="BZY68" s="25"/>
      <c r="BZZ68" s="25"/>
      <c r="CAA68" s="25"/>
      <c r="CAB68" s="25"/>
      <c r="CAC68" s="25"/>
      <c r="CAD68" s="25"/>
      <c r="CAE68" s="25"/>
      <c r="CAF68" s="25"/>
      <c r="CAG68" s="25"/>
      <c r="CAH68" s="25"/>
      <c r="CAI68" s="25"/>
      <c r="CAJ68" s="25"/>
      <c r="CAK68" s="25"/>
      <c r="CAL68" s="25"/>
      <c r="CAM68" s="25"/>
      <c r="CAN68" s="25"/>
      <c r="CAO68" s="25"/>
      <c r="CAP68" s="25"/>
      <c r="CAQ68" s="25"/>
      <c r="CAR68" s="25"/>
      <c r="CAS68" s="25"/>
      <c r="CAT68" s="25"/>
      <c r="CAU68" s="25"/>
      <c r="CAV68" s="25"/>
      <c r="CAW68" s="25"/>
      <c r="CAX68" s="25"/>
      <c r="CAY68" s="25"/>
      <c r="CAZ68" s="25"/>
      <c r="CBA68" s="25"/>
      <c r="CBB68" s="25"/>
      <c r="CBC68" s="25"/>
      <c r="CBD68" s="25"/>
      <c r="CBE68" s="25"/>
      <c r="CBF68" s="25"/>
      <c r="CBG68" s="25"/>
      <c r="CBH68" s="25"/>
      <c r="CBI68" s="25"/>
      <c r="CBJ68" s="25"/>
      <c r="CBK68" s="25"/>
      <c r="CBL68" s="25"/>
      <c r="CBM68" s="25"/>
      <c r="CBN68" s="25"/>
      <c r="CBO68" s="25"/>
      <c r="CBP68" s="25"/>
      <c r="CBQ68" s="25"/>
      <c r="CBR68" s="25"/>
      <c r="CBS68" s="25"/>
      <c r="CBT68" s="25"/>
      <c r="CBU68" s="25"/>
      <c r="CBV68" s="25"/>
      <c r="CBW68" s="25"/>
      <c r="CBX68" s="25"/>
      <c r="CBY68" s="25"/>
      <c r="CBZ68" s="25"/>
      <c r="CCA68" s="25"/>
      <c r="CCB68" s="25"/>
      <c r="CCC68" s="25"/>
      <c r="CCD68" s="25"/>
      <c r="CCE68" s="25"/>
      <c r="CCF68" s="25"/>
      <c r="CCG68" s="25"/>
      <c r="CCH68" s="25"/>
      <c r="CCI68" s="25"/>
      <c r="CCJ68" s="25"/>
      <c r="CCK68" s="25"/>
      <c r="CCL68" s="25"/>
      <c r="CCM68" s="25"/>
      <c r="CCN68" s="25"/>
      <c r="CCO68" s="25"/>
      <c r="CCP68" s="25"/>
      <c r="CCQ68" s="25"/>
      <c r="CCR68" s="25"/>
      <c r="CCS68" s="25"/>
      <c r="CCT68" s="25"/>
      <c r="CCU68" s="25"/>
      <c r="CCV68" s="25"/>
      <c r="CCW68" s="25"/>
      <c r="CCX68" s="25"/>
      <c r="CCY68" s="25"/>
      <c r="CCZ68" s="25"/>
      <c r="CDA68" s="25"/>
      <c r="CDB68" s="25"/>
      <c r="CDC68" s="25"/>
      <c r="CDD68" s="25"/>
      <c r="CDE68" s="25"/>
      <c r="CDF68" s="25"/>
      <c r="CDG68" s="25"/>
      <c r="CDH68" s="25"/>
      <c r="CDI68" s="25"/>
      <c r="CDJ68" s="25"/>
      <c r="CDK68" s="25"/>
      <c r="CDL68" s="25"/>
      <c r="CDM68" s="25"/>
      <c r="CDN68" s="25"/>
      <c r="CDO68" s="25"/>
      <c r="CDP68" s="25"/>
      <c r="CDQ68" s="25"/>
      <c r="CDR68" s="25"/>
      <c r="CDS68" s="25"/>
      <c r="CDT68" s="25"/>
      <c r="CDU68" s="25"/>
      <c r="CDV68" s="25"/>
      <c r="CDW68" s="25"/>
      <c r="CDX68" s="25"/>
      <c r="CDY68" s="25"/>
      <c r="CDZ68" s="25"/>
      <c r="CEA68" s="25"/>
      <c r="CEB68" s="25"/>
      <c r="CEC68" s="25"/>
      <c r="CED68" s="25"/>
      <c r="CEE68" s="25"/>
      <c r="CEF68" s="25"/>
      <c r="CEG68" s="25"/>
      <c r="CEH68" s="25"/>
      <c r="CEI68" s="25"/>
      <c r="CEJ68" s="25"/>
      <c r="CEK68" s="25"/>
      <c r="CEL68" s="25"/>
      <c r="CEM68" s="25"/>
      <c r="CEN68" s="25"/>
      <c r="CEO68" s="25"/>
      <c r="CEP68" s="25"/>
      <c r="CEQ68" s="25"/>
      <c r="CER68" s="25"/>
      <c r="CES68" s="25"/>
      <c r="CET68" s="25"/>
      <c r="CEU68" s="25"/>
      <c r="CEV68" s="25"/>
      <c r="CEW68" s="25"/>
      <c r="CEX68" s="25"/>
      <c r="CEY68" s="25"/>
      <c r="CEZ68" s="25"/>
      <c r="CFA68" s="25"/>
      <c r="CFB68" s="25"/>
      <c r="CFC68" s="25"/>
      <c r="CFD68" s="25"/>
      <c r="CFE68" s="25"/>
      <c r="CFF68" s="25"/>
      <c r="CFG68" s="25"/>
      <c r="CFH68" s="25"/>
      <c r="CFI68" s="25"/>
      <c r="CFJ68" s="25"/>
      <c r="CFK68" s="25"/>
      <c r="CFL68" s="25"/>
      <c r="CFM68" s="25"/>
      <c r="CFN68" s="25"/>
      <c r="CFO68" s="25"/>
      <c r="CFP68" s="25"/>
      <c r="CFQ68" s="25"/>
      <c r="CFR68" s="25"/>
      <c r="CFS68" s="25"/>
      <c r="CFT68" s="25"/>
      <c r="CFU68" s="25"/>
      <c r="CFV68" s="25"/>
      <c r="CFW68" s="25"/>
      <c r="CFX68" s="25"/>
      <c r="CFY68" s="25"/>
      <c r="CFZ68" s="25"/>
      <c r="CGA68" s="25"/>
      <c r="CGB68" s="25"/>
      <c r="CGC68" s="25"/>
      <c r="CGD68" s="25"/>
      <c r="CGE68" s="25"/>
      <c r="CGF68" s="25"/>
      <c r="CGG68" s="25"/>
      <c r="CGH68" s="25"/>
      <c r="CGI68" s="25"/>
      <c r="CGJ68" s="25"/>
      <c r="CGK68" s="25"/>
      <c r="CGL68" s="25"/>
      <c r="CGM68" s="25"/>
      <c r="CGN68" s="25"/>
      <c r="CGO68" s="25"/>
      <c r="CGP68" s="25"/>
      <c r="CGQ68" s="25"/>
      <c r="CGR68" s="25"/>
      <c r="CGS68" s="25"/>
      <c r="CGT68" s="25"/>
      <c r="CGU68" s="25"/>
      <c r="CGV68" s="25"/>
      <c r="CGW68" s="25"/>
      <c r="CGX68" s="25"/>
      <c r="CGY68" s="25"/>
      <c r="CGZ68" s="25"/>
      <c r="CHA68" s="25"/>
      <c r="CHB68" s="25"/>
      <c r="CHC68" s="25"/>
      <c r="CHD68" s="25"/>
      <c r="CHE68" s="25"/>
      <c r="CHF68" s="25"/>
      <c r="CHG68" s="25"/>
      <c r="CHH68" s="25"/>
      <c r="CHI68" s="25"/>
      <c r="CHJ68" s="25"/>
      <c r="CHK68" s="25"/>
      <c r="CHL68" s="25"/>
      <c r="CHM68" s="25"/>
      <c r="CHN68" s="25"/>
      <c r="CHO68" s="25"/>
      <c r="CHP68" s="25"/>
      <c r="CHQ68" s="25"/>
      <c r="CHR68" s="25"/>
      <c r="CHS68" s="25"/>
      <c r="CHT68" s="25"/>
      <c r="CHU68" s="25"/>
      <c r="CHV68" s="25"/>
      <c r="CHW68" s="25"/>
      <c r="CHX68" s="25"/>
      <c r="CHY68" s="25"/>
      <c r="CHZ68" s="25"/>
      <c r="CIA68" s="25"/>
      <c r="CIB68" s="25"/>
      <c r="CIC68" s="25"/>
      <c r="CID68" s="25"/>
      <c r="CIE68" s="25"/>
      <c r="CIF68" s="25"/>
      <c r="CIG68" s="25"/>
      <c r="CIH68" s="25"/>
      <c r="CII68" s="25"/>
      <c r="CIJ68" s="25"/>
      <c r="CIK68" s="25"/>
      <c r="CIL68" s="25"/>
      <c r="CIM68" s="25"/>
      <c r="CIN68" s="25"/>
      <c r="CIO68" s="25"/>
      <c r="CIP68" s="25"/>
      <c r="CIQ68" s="25"/>
      <c r="CIR68" s="25"/>
      <c r="CIS68" s="25"/>
      <c r="CIT68" s="25"/>
      <c r="CIU68" s="25"/>
      <c r="CIV68" s="25"/>
      <c r="CIW68" s="25"/>
      <c r="CIX68" s="25"/>
      <c r="CIY68" s="25"/>
      <c r="CIZ68" s="25"/>
      <c r="CJA68" s="25"/>
      <c r="CJB68" s="25"/>
      <c r="CJC68" s="25"/>
      <c r="CJD68" s="25"/>
      <c r="CJE68" s="25"/>
      <c r="CJF68" s="25"/>
      <c r="CJG68" s="25"/>
      <c r="CJH68" s="25"/>
      <c r="CJI68" s="25"/>
      <c r="CJJ68" s="25"/>
      <c r="CJK68" s="25"/>
      <c r="CJL68" s="25"/>
      <c r="CJM68" s="25"/>
      <c r="CJN68" s="25"/>
      <c r="CJO68" s="25"/>
      <c r="CJP68" s="25"/>
      <c r="CJQ68" s="25"/>
      <c r="CJR68" s="25"/>
      <c r="CJS68" s="25"/>
      <c r="CJT68" s="25"/>
      <c r="CJU68" s="25"/>
      <c r="CJV68" s="25"/>
      <c r="CJW68" s="25"/>
      <c r="CJX68" s="25"/>
      <c r="CJY68" s="25"/>
      <c r="CJZ68" s="25"/>
      <c r="CKA68" s="25"/>
      <c r="CKB68" s="25"/>
      <c r="CKC68" s="25"/>
      <c r="CKD68" s="25"/>
      <c r="CKE68" s="25"/>
      <c r="CKF68" s="25"/>
      <c r="CKG68" s="25"/>
      <c r="CKH68" s="25"/>
      <c r="CKI68" s="25"/>
      <c r="CKJ68" s="25"/>
      <c r="CKK68" s="25"/>
      <c r="CKL68" s="25"/>
      <c r="CKM68" s="25"/>
      <c r="CKN68" s="25"/>
      <c r="CKO68" s="25"/>
      <c r="CKP68" s="25"/>
      <c r="CKQ68" s="25"/>
      <c r="CKR68" s="25"/>
      <c r="CKS68" s="25"/>
      <c r="CKT68" s="25"/>
      <c r="CKU68" s="25"/>
      <c r="CKV68" s="25"/>
      <c r="CKW68" s="25"/>
      <c r="CKX68" s="25"/>
      <c r="CKY68" s="25"/>
      <c r="CKZ68" s="25"/>
      <c r="CLA68" s="25"/>
      <c r="CLB68" s="25"/>
      <c r="CLC68" s="25"/>
      <c r="CLD68" s="25"/>
      <c r="CLE68" s="25"/>
      <c r="CLF68" s="25"/>
      <c r="CLG68" s="25"/>
      <c r="CLH68" s="25"/>
      <c r="CLI68" s="25"/>
      <c r="CLJ68" s="25"/>
      <c r="CLK68" s="25"/>
      <c r="CLL68" s="25"/>
      <c r="CLM68" s="25"/>
      <c r="CLN68" s="25"/>
      <c r="CLO68" s="25"/>
      <c r="CLP68" s="25"/>
      <c r="CLQ68" s="25"/>
      <c r="CLR68" s="25"/>
      <c r="CLS68" s="25"/>
      <c r="CLT68" s="25"/>
      <c r="CLU68" s="25"/>
      <c r="CLV68" s="25"/>
      <c r="CLW68" s="25"/>
      <c r="CLX68" s="25"/>
      <c r="CLY68" s="25"/>
      <c r="CLZ68" s="25"/>
      <c r="CMA68" s="25"/>
      <c r="CMB68" s="25"/>
      <c r="CMC68" s="25"/>
      <c r="CMD68" s="25"/>
      <c r="CME68" s="25"/>
      <c r="CMF68" s="25"/>
      <c r="CMG68" s="25"/>
      <c r="CMH68" s="25"/>
      <c r="CMI68" s="25"/>
      <c r="CMJ68" s="25"/>
      <c r="CMK68" s="25"/>
      <c r="CML68" s="25"/>
      <c r="CMM68" s="25"/>
      <c r="CMN68" s="25"/>
      <c r="CMO68" s="25"/>
      <c r="CMP68" s="25"/>
      <c r="CMQ68" s="25"/>
      <c r="CMR68" s="25"/>
      <c r="CMS68" s="25"/>
      <c r="CMT68" s="25"/>
      <c r="CMU68" s="25"/>
      <c r="CMV68" s="25"/>
      <c r="CMW68" s="25"/>
      <c r="CMX68" s="25"/>
      <c r="CMY68" s="25"/>
      <c r="CMZ68" s="25"/>
      <c r="CNA68" s="25"/>
      <c r="CNB68" s="25"/>
      <c r="CNC68" s="25"/>
      <c r="CND68" s="25"/>
      <c r="CNE68" s="25"/>
      <c r="CNF68" s="25"/>
      <c r="CNG68" s="25"/>
      <c r="CNH68" s="25"/>
      <c r="CNI68" s="25"/>
      <c r="CNJ68" s="25"/>
      <c r="CNK68" s="25"/>
      <c r="CNL68" s="25"/>
      <c r="CNM68" s="25"/>
      <c r="CNN68" s="25"/>
      <c r="CNO68" s="25"/>
      <c r="CNP68" s="25"/>
      <c r="CNQ68" s="25"/>
      <c r="CNR68" s="25"/>
      <c r="CNS68" s="25"/>
      <c r="CNT68" s="25"/>
      <c r="CNU68" s="25"/>
      <c r="CNV68" s="25"/>
      <c r="CNW68" s="25"/>
      <c r="CNX68" s="25"/>
      <c r="CNY68" s="25"/>
      <c r="CNZ68" s="25"/>
      <c r="COA68" s="25"/>
      <c r="COB68" s="25"/>
      <c r="COC68" s="25"/>
      <c r="COD68" s="25"/>
      <c r="COE68" s="25"/>
      <c r="COF68" s="25"/>
      <c r="COG68" s="25"/>
      <c r="COH68" s="25"/>
      <c r="COI68" s="25"/>
      <c r="COJ68" s="25"/>
      <c r="COK68" s="25"/>
      <c r="COL68" s="25"/>
      <c r="COM68" s="25"/>
      <c r="CON68" s="25"/>
      <c r="COO68" s="25"/>
      <c r="COP68" s="25"/>
      <c r="COQ68" s="25"/>
      <c r="COR68" s="25"/>
      <c r="COS68" s="25"/>
      <c r="COT68" s="25"/>
      <c r="COU68" s="25"/>
      <c r="COV68" s="25"/>
      <c r="COW68" s="25"/>
      <c r="COX68" s="25"/>
      <c r="COY68" s="25"/>
      <c r="COZ68" s="25"/>
      <c r="CPA68" s="25"/>
      <c r="CPB68" s="25"/>
      <c r="CPC68" s="25"/>
      <c r="CPD68" s="25"/>
      <c r="CPE68" s="25"/>
      <c r="CPF68" s="25"/>
      <c r="CPG68" s="25"/>
      <c r="CPH68" s="25"/>
      <c r="CPI68" s="25"/>
      <c r="CPJ68" s="25"/>
      <c r="CPK68" s="25"/>
      <c r="CPL68" s="25"/>
      <c r="CPM68" s="25"/>
      <c r="CPN68" s="25"/>
      <c r="CPO68" s="25"/>
      <c r="CPP68" s="25"/>
      <c r="CPQ68" s="25"/>
      <c r="CPR68" s="25"/>
      <c r="CPS68" s="25"/>
      <c r="CPT68" s="25"/>
      <c r="CPU68" s="25"/>
      <c r="CPV68" s="25"/>
      <c r="CPW68" s="25"/>
      <c r="CPX68" s="25"/>
      <c r="CPY68" s="25"/>
      <c r="CPZ68" s="25"/>
      <c r="CQA68" s="25"/>
      <c r="CQB68" s="25"/>
      <c r="CQC68" s="25"/>
      <c r="CQD68" s="25"/>
      <c r="CQE68" s="25"/>
      <c r="CQF68" s="25"/>
      <c r="CQG68" s="25"/>
      <c r="CQH68" s="25"/>
      <c r="CQI68" s="25"/>
      <c r="CQJ68" s="25"/>
      <c r="CQK68" s="25"/>
      <c r="CQL68" s="25"/>
      <c r="CQM68" s="25"/>
      <c r="CQN68" s="25"/>
      <c r="CQO68" s="25"/>
      <c r="CQP68" s="25"/>
      <c r="CQQ68" s="25"/>
      <c r="CQR68" s="25"/>
      <c r="CQS68" s="25"/>
      <c r="CQT68" s="25"/>
      <c r="CQU68" s="25"/>
      <c r="CQV68" s="25"/>
      <c r="CQW68" s="25"/>
      <c r="CQX68" s="25"/>
      <c r="CQY68" s="25"/>
      <c r="CQZ68" s="25"/>
      <c r="CRA68" s="25"/>
      <c r="CRB68" s="25"/>
      <c r="CRC68" s="25"/>
      <c r="CRD68" s="25"/>
      <c r="CRE68" s="25"/>
      <c r="CRF68" s="25"/>
      <c r="CRG68" s="25"/>
      <c r="CRH68" s="25"/>
      <c r="CRI68" s="25"/>
      <c r="CRJ68" s="25"/>
      <c r="CRK68" s="25"/>
      <c r="CRL68" s="25"/>
      <c r="CRM68" s="25"/>
      <c r="CRN68" s="25"/>
      <c r="CRO68" s="25"/>
      <c r="CRP68" s="25"/>
      <c r="CRQ68" s="25"/>
      <c r="CRR68" s="25"/>
      <c r="CRS68" s="25"/>
      <c r="CRT68" s="25"/>
      <c r="CRU68" s="25"/>
      <c r="CRV68" s="25"/>
      <c r="CRW68" s="25"/>
      <c r="CRX68" s="25"/>
      <c r="CRY68" s="25"/>
      <c r="CRZ68" s="25"/>
      <c r="CSA68" s="25"/>
      <c r="CSB68" s="25"/>
      <c r="CSC68" s="25"/>
      <c r="CSD68" s="25"/>
      <c r="CSE68" s="25"/>
      <c r="CSF68" s="25"/>
      <c r="CSG68" s="25"/>
      <c r="CSH68" s="25"/>
      <c r="CSI68" s="25"/>
      <c r="CSJ68" s="25"/>
      <c r="CSK68" s="25"/>
      <c r="CSL68" s="25"/>
      <c r="CSM68" s="25"/>
      <c r="CSN68" s="25"/>
      <c r="CSO68" s="25"/>
      <c r="CSP68" s="25"/>
      <c r="CSQ68" s="25"/>
      <c r="CSR68" s="25"/>
      <c r="CSS68" s="25"/>
      <c r="CST68" s="25"/>
      <c r="CSU68" s="25"/>
      <c r="CSV68" s="25"/>
      <c r="CSW68" s="25"/>
      <c r="CSX68" s="25"/>
      <c r="CSY68" s="25"/>
      <c r="CSZ68" s="25"/>
      <c r="CTA68" s="25"/>
      <c r="CTB68" s="25"/>
      <c r="CTC68" s="25"/>
      <c r="CTD68" s="25"/>
      <c r="CTE68" s="25"/>
      <c r="CTF68" s="25"/>
      <c r="CTG68" s="25"/>
      <c r="CTH68" s="25"/>
      <c r="CTI68" s="25"/>
      <c r="CTJ68" s="25"/>
      <c r="CTK68" s="25"/>
      <c r="CTL68" s="25"/>
      <c r="CTM68" s="25"/>
      <c r="CTN68" s="25"/>
      <c r="CTO68" s="25"/>
      <c r="CTP68" s="25"/>
      <c r="CTQ68" s="25"/>
      <c r="CTR68" s="25"/>
      <c r="CTS68" s="25"/>
      <c r="CTT68" s="25"/>
      <c r="CTU68" s="25"/>
      <c r="CTV68" s="25"/>
      <c r="CTW68" s="25"/>
      <c r="CTX68" s="25"/>
      <c r="CTY68" s="25"/>
      <c r="CTZ68" s="25"/>
      <c r="CUA68" s="25"/>
      <c r="CUB68" s="25"/>
      <c r="CUC68" s="25"/>
      <c r="CUD68" s="25"/>
      <c r="CUE68" s="25"/>
      <c r="CUF68" s="25"/>
      <c r="CUG68" s="25"/>
      <c r="CUH68" s="25"/>
      <c r="CUI68" s="25"/>
      <c r="CUJ68" s="25"/>
      <c r="CUK68" s="25"/>
      <c r="CUL68" s="25"/>
      <c r="CUM68" s="25"/>
      <c r="CUN68" s="25"/>
      <c r="CUO68" s="25"/>
      <c r="CUP68" s="25"/>
      <c r="CUQ68" s="25"/>
      <c r="CUR68" s="25"/>
      <c r="CUS68" s="25"/>
      <c r="CUT68" s="25"/>
      <c r="CUU68" s="25"/>
      <c r="CUV68" s="25"/>
      <c r="CUW68" s="25"/>
      <c r="CUX68" s="25"/>
      <c r="CUY68" s="25"/>
      <c r="CUZ68" s="25"/>
      <c r="CVA68" s="25"/>
      <c r="CVB68" s="25"/>
      <c r="CVC68" s="25"/>
      <c r="CVD68" s="25"/>
      <c r="CVE68" s="25"/>
      <c r="CVF68" s="25"/>
      <c r="CVG68" s="25"/>
      <c r="CVH68" s="25"/>
      <c r="CVI68" s="25"/>
      <c r="CVJ68" s="25"/>
      <c r="CVK68" s="25"/>
      <c r="CVL68" s="25"/>
      <c r="CVM68" s="25"/>
      <c r="CVN68" s="25"/>
      <c r="CVO68" s="25"/>
      <c r="CVP68" s="25"/>
      <c r="CVQ68" s="25"/>
      <c r="CVR68" s="25"/>
      <c r="CVS68" s="25"/>
      <c r="CVT68" s="25"/>
      <c r="CVU68" s="25"/>
      <c r="CVV68" s="25"/>
      <c r="CVW68" s="25"/>
      <c r="CVX68" s="25"/>
      <c r="CVY68" s="25"/>
      <c r="CVZ68" s="25"/>
      <c r="CWA68" s="25"/>
      <c r="CWB68" s="25"/>
      <c r="CWC68" s="25"/>
      <c r="CWD68" s="25"/>
      <c r="CWE68" s="25"/>
      <c r="CWF68" s="25"/>
      <c r="CWG68" s="25"/>
      <c r="CWH68" s="25"/>
      <c r="CWI68" s="25"/>
      <c r="CWJ68" s="25"/>
      <c r="CWK68" s="25"/>
      <c r="CWL68" s="25"/>
      <c r="CWM68" s="25"/>
      <c r="CWN68" s="25"/>
      <c r="CWO68" s="25"/>
      <c r="CWP68" s="25"/>
      <c r="CWQ68" s="25"/>
      <c r="CWR68" s="25"/>
      <c r="CWS68" s="25"/>
      <c r="CWT68" s="25"/>
      <c r="CWU68" s="25"/>
      <c r="CWV68" s="25"/>
      <c r="CWW68" s="25"/>
      <c r="CWX68" s="25"/>
      <c r="CWY68" s="25"/>
      <c r="CWZ68" s="25"/>
      <c r="CXA68" s="25"/>
      <c r="CXB68" s="25"/>
      <c r="CXC68" s="25"/>
      <c r="CXD68" s="25"/>
      <c r="CXE68" s="25"/>
      <c r="CXF68" s="25"/>
      <c r="CXG68" s="25"/>
      <c r="CXH68" s="25"/>
      <c r="CXI68" s="25"/>
      <c r="CXJ68" s="25"/>
      <c r="CXK68" s="25"/>
      <c r="CXL68" s="25"/>
      <c r="CXM68" s="25"/>
      <c r="CXN68" s="25"/>
      <c r="CXO68" s="25"/>
      <c r="CXP68" s="25"/>
      <c r="CXQ68" s="25"/>
      <c r="CXR68" s="25"/>
      <c r="CXS68" s="25"/>
      <c r="CXT68" s="25"/>
      <c r="CXU68" s="25"/>
      <c r="CXV68" s="25"/>
      <c r="CXW68" s="25"/>
      <c r="CXX68" s="25"/>
      <c r="CXY68" s="25"/>
      <c r="CXZ68" s="25"/>
      <c r="CYA68" s="25"/>
      <c r="CYB68" s="25"/>
      <c r="CYC68" s="25"/>
      <c r="CYD68" s="25"/>
      <c r="CYE68" s="25"/>
      <c r="CYF68" s="25"/>
      <c r="CYG68" s="25"/>
      <c r="CYH68" s="25"/>
      <c r="CYI68" s="25"/>
      <c r="CYJ68" s="25"/>
      <c r="CYK68" s="25"/>
      <c r="CYL68" s="25"/>
      <c r="CYM68" s="25"/>
      <c r="CYN68" s="25"/>
      <c r="CYO68" s="25"/>
      <c r="CYP68" s="25"/>
      <c r="CYQ68" s="25"/>
      <c r="CYR68" s="25"/>
      <c r="CYS68" s="25"/>
      <c r="CYT68" s="25"/>
      <c r="CYU68" s="25"/>
      <c r="CYV68" s="25"/>
      <c r="CYW68" s="25"/>
      <c r="CYX68" s="25"/>
      <c r="CYY68" s="25"/>
      <c r="CYZ68" s="25"/>
      <c r="CZA68" s="25"/>
      <c r="CZB68" s="25"/>
      <c r="CZC68" s="25"/>
      <c r="CZD68" s="25"/>
      <c r="CZE68" s="25"/>
      <c r="CZF68" s="25"/>
      <c r="CZG68" s="25"/>
      <c r="CZH68" s="25"/>
      <c r="CZI68" s="25"/>
      <c r="CZJ68" s="25"/>
      <c r="CZK68" s="25"/>
      <c r="CZL68" s="25"/>
      <c r="CZM68" s="25"/>
      <c r="CZN68" s="25"/>
      <c r="CZO68" s="25"/>
      <c r="CZP68" s="25"/>
      <c r="CZQ68" s="25"/>
      <c r="CZR68" s="25"/>
      <c r="CZS68" s="25"/>
      <c r="CZT68" s="25"/>
      <c r="CZU68" s="25"/>
      <c r="CZV68" s="25"/>
      <c r="CZW68" s="25"/>
      <c r="CZX68" s="25"/>
      <c r="CZY68" s="25"/>
      <c r="CZZ68" s="25"/>
      <c r="DAA68" s="25"/>
      <c r="DAB68" s="25"/>
      <c r="DAC68" s="25"/>
      <c r="DAD68" s="25"/>
      <c r="DAE68" s="25"/>
      <c r="DAF68" s="25"/>
      <c r="DAG68" s="25"/>
      <c r="DAH68" s="25"/>
      <c r="DAI68" s="25"/>
      <c r="DAJ68" s="25"/>
      <c r="DAK68" s="25"/>
      <c r="DAL68" s="25"/>
      <c r="DAM68" s="25"/>
      <c r="DAN68" s="25"/>
      <c r="DAO68" s="25"/>
      <c r="DAP68" s="25"/>
      <c r="DAQ68" s="25"/>
      <c r="DAR68" s="25"/>
      <c r="DAS68" s="25"/>
      <c r="DAT68" s="25"/>
      <c r="DAU68" s="25"/>
      <c r="DAV68" s="25"/>
      <c r="DAW68" s="25"/>
      <c r="DAX68" s="25"/>
      <c r="DAY68" s="25"/>
      <c r="DAZ68" s="25"/>
      <c r="DBA68" s="25"/>
      <c r="DBB68" s="25"/>
      <c r="DBC68" s="25"/>
      <c r="DBD68" s="25"/>
      <c r="DBE68" s="25"/>
      <c r="DBF68" s="25"/>
      <c r="DBG68" s="25"/>
      <c r="DBH68" s="25"/>
      <c r="DBI68" s="25"/>
      <c r="DBJ68" s="25"/>
      <c r="DBK68" s="25"/>
      <c r="DBL68" s="25"/>
      <c r="DBM68" s="25"/>
      <c r="DBN68" s="25"/>
      <c r="DBO68" s="25"/>
      <c r="DBP68" s="25"/>
      <c r="DBQ68" s="25"/>
      <c r="DBR68" s="25"/>
      <c r="DBS68" s="25"/>
      <c r="DBT68" s="25"/>
      <c r="DBU68" s="25"/>
      <c r="DBV68" s="25"/>
      <c r="DBW68" s="25"/>
      <c r="DBX68" s="25"/>
      <c r="DBY68" s="25"/>
      <c r="DBZ68" s="25"/>
      <c r="DCA68" s="25"/>
      <c r="DCB68" s="25"/>
      <c r="DCC68" s="25"/>
      <c r="DCD68" s="25"/>
      <c r="DCE68" s="25"/>
      <c r="DCF68" s="25"/>
      <c r="DCG68" s="25"/>
      <c r="DCH68" s="25"/>
      <c r="DCI68" s="25"/>
      <c r="DCJ68" s="25"/>
      <c r="DCK68" s="25"/>
      <c r="DCL68" s="25"/>
      <c r="DCM68" s="25"/>
      <c r="DCN68" s="25"/>
      <c r="DCO68" s="25"/>
      <c r="DCP68" s="25"/>
      <c r="DCQ68" s="25"/>
      <c r="DCR68" s="25"/>
      <c r="DCS68" s="25"/>
      <c r="DCT68" s="25"/>
      <c r="DCU68" s="25"/>
      <c r="DCV68" s="25"/>
      <c r="DCW68" s="25"/>
      <c r="DCX68" s="25"/>
      <c r="DCY68" s="25"/>
      <c r="DCZ68" s="25"/>
      <c r="DDA68" s="25"/>
      <c r="DDB68" s="25"/>
      <c r="DDC68" s="25"/>
      <c r="DDD68" s="25"/>
      <c r="DDE68" s="25"/>
      <c r="DDF68" s="25"/>
      <c r="DDG68" s="25"/>
      <c r="DDH68" s="25"/>
      <c r="DDI68" s="25"/>
      <c r="DDJ68" s="25"/>
      <c r="DDK68" s="25"/>
      <c r="DDL68" s="25"/>
      <c r="DDM68" s="25"/>
      <c r="DDN68" s="25"/>
      <c r="DDO68" s="25"/>
      <c r="DDP68" s="25"/>
      <c r="DDQ68" s="25"/>
      <c r="DDR68" s="25"/>
      <c r="DDS68" s="25"/>
      <c r="DDT68" s="25"/>
      <c r="DDU68" s="25"/>
      <c r="DDV68" s="25"/>
      <c r="DDW68" s="25"/>
      <c r="DDX68" s="25"/>
      <c r="DDY68" s="25"/>
      <c r="DDZ68" s="25"/>
      <c r="DEA68" s="25"/>
      <c r="DEB68" s="25"/>
      <c r="DEC68" s="25"/>
      <c r="DED68" s="25"/>
      <c r="DEE68" s="25"/>
      <c r="DEF68" s="25"/>
      <c r="DEG68" s="25"/>
      <c r="DEH68" s="25"/>
      <c r="DEI68" s="25"/>
      <c r="DEJ68" s="25"/>
      <c r="DEK68" s="25"/>
      <c r="DEL68" s="25"/>
      <c r="DEM68" s="25"/>
      <c r="DEN68" s="25"/>
      <c r="DEO68" s="25"/>
      <c r="DEP68" s="25"/>
      <c r="DEQ68" s="25"/>
      <c r="DER68" s="25"/>
      <c r="DES68" s="25"/>
      <c r="DET68" s="25"/>
      <c r="DEU68" s="25"/>
      <c r="DEV68" s="25"/>
      <c r="DEW68" s="25"/>
      <c r="DEX68" s="25"/>
      <c r="DEY68" s="25"/>
      <c r="DEZ68" s="25"/>
      <c r="DFA68" s="25"/>
      <c r="DFB68" s="25"/>
      <c r="DFC68" s="25"/>
      <c r="DFD68" s="25"/>
      <c r="DFE68" s="25"/>
      <c r="DFF68" s="25"/>
      <c r="DFG68" s="25"/>
      <c r="DFH68" s="25"/>
      <c r="DFI68" s="25"/>
      <c r="DFJ68" s="25"/>
      <c r="DFK68" s="25"/>
      <c r="DFL68" s="25"/>
      <c r="DFM68" s="25"/>
      <c r="DFN68" s="25"/>
      <c r="DFO68" s="25"/>
      <c r="DFP68" s="25"/>
      <c r="DFQ68" s="25"/>
      <c r="DFR68" s="25"/>
      <c r="DFS68" s="25"/>
      <c r="DFT68" s="25"/>
      <c r="DFU68" s="25"/>
      <c r="DFV68" s="25"/>
      <c r="DFW68" s="25"/>
      <c r="DFX68" s="25"/>
      <c r="DFY68" s="25"/>
      <c r="DFZ68" s="25"/>
      <c r="DGA68" s="25"/>
      <c r="DGB68" s="25"/>
      <c r="DGC68" s="25"/>
      <c r="DGD68" s="25"/>
      <c r="DGE68" s="25"/>
      <c r="DGF68" s="25"/>
      <c r="DGG68" s="25"/>
      <c r="DGH68" s="25"/>
      <c r="DGI68" s="25"/>
      <c r="DGJ68" s="25"/>
      <c r="DGK68" s="25"/>
      <c r="DGL68" s="25"/>
      <c r="DGM68" s="25"/>
      <c r="DGN68" s="25"/>
      <c r="DGO68" s="25"/>
      <c r="DGP68" s="25"/>
      <c r="DGQ68" s="25"/>
      <c r="DGR68" s="25"/>
      <c r="DGS68" s="25"/>
      <c r="DGT68" s="25"/>
      <c r="DGU68" s="25"/>
      <c r="DGV68" s="25"/>
      <c r="DGW68" s="25"/>
      <c r="DGX68" s="25"/>
      <c r="DGY68" s="25"/>
      <c r="DGZ68" s="25"/>
      <c r="DHA68" s="25"/>
      <c r="DHB68" s="25"/>
      <c r="DHC68" s="25"/>
      <c r="DHD68" s="25"/>
      <c r="DHE68" s="25"/>
      <c r="DHF68" s="25"/>
      <c r="DHG68" s="25"/>
      <c r="DHH68" s="25"/>
      <c r="DHI68" s="25"/>
      <c r="DHJ68" s="25"/>
      <c r="DHK68" s="25"/>
      <c r="DHL68" s="25"/>
      <c r="DHM68" s="25"/>
      <c r="DHN68" s="25"/>
      <c r="DHO68" s="25"/>
      <c r="DHP68" s="25"/>
      <c r="DHQ68" s="25"/>
      <c r="DHR68" s="25"/>
      <c r="DHS68" s="25"/>
      <c r="DHT68" s="25"/>
      <c r="DHU68" s="25"/>
      <c r="DHV68" s="25"/>
      <c r="DHW68" s="25"/>
      <c r="DHX68" s="25"/>
      <c r="DHY68" s="25"/>
      <c r="DHZ68" s="25"/>
      <c r="DIA68" s="25"/>
      <c r="DIB68" s="25"/>
      <c r="DIC68" s="25"/>
      <c r="DID68" s="25"/>
      <c r="DIE68" s="25"/>
      <c r="DIF68" s="25"/>
      <c r="DIG68" s="25"/>
      <c r="DIH68" s="25"/>
      <c r="DII68" s="25"/>
      <c r="DIJ68" s="25"/>
      <c r="DIK68" s="25"/>
      <c r="DIL68" s="25"/>
      <c r="DIM68" s="25"/>
      <c r="DIN68" s="25"/>
      <c r="DIO68" s="25"/>
      <c r="DIP68" s="25"/>
      <c r="DIQ68" s="25"/>
      <c r="DIR68" s="25"/>
      <c r="DIS68" s="25"/>
      <c r="DIT68" s="25"/>
      <c r="DIU68" s="25"/>
      <c r="DIV68" s="25"/>
      <c r="DIW68" s="25"/>
      <c r="DIX68" s="25"/>
      <c r="DIY68" s="25"/>
      <c r="DIZ68" s="25"/>
      <c r="DJA68" s="25"/>
      <c r="DJB68" s="25"/>
      <c r="DJC68" s="25"/>
      <c r="DJD68" s="25"/>
      <c r="DJE68" s="25"/>
      <c r="DJF68" s="25"/>
      <c r="DJG68" s="25"/>
      <c r="DJH68" s="25"/>
      <c r="DJI68" s="25"/>
      <c r="DJJ68" s="25"/>
      <c r="DJK68" s="25"/>
      <c r="DJL68" s="25"/>
      <c r="DJM68" s="25"/>
      <c r="DJN68" s="25"/>
      <c r="DJO68" s="25"/>
      <c r="DJP68" s="25"/>
      <c r="DJQ68" s="25"/>
      <c r="DJR68" s="25"/>
      <c r="DJS68" s="25"/>
      <c r="DJT68" s="25"/>
      <c r="DJU68" s="25"/>
      <c r="DJV68" s="25"/>
      <c r="DJW68" s="25"/>
      <c r="DJX68" s="25"/>
      <c r="DJY68" s="25"/>
      <c r="DJZ68" s="25"/>
      <c r="DKA68" s="25"/>
      <c r="DKB68" s="25"/>
      <c r="DKC68" s="25"/>
      <c r="DKD68" s="25"/>
      <c r="DKE68" s="25"/>
      <c r="DKF68" s="25"/>
      <c r="DKG68" s="25"/>
      <c r="DKH68" s="25"/>
      <c r="DKI68" s="25"/>
      <c r="DKJ68" s="25"/>
      <c r="DKK68" s="25"/>
      <c r="DKL68" s="25"/>
      <c r="DKM68" s="25"/>
      <c r="DKN68" s="25"/>
      <c r="DKO68" s="25"/>
      <c r="DKP68" s="25"/>
      <c r="DKQ68" s="25"/>
      <c r="DKR68" s="25"/>
      <c r="DKS68" s="25"/>
      <c r="DKT68" s="25"/>
      <c r="DKU68" s="25"/>
      <c r="DKV68" s="25"/>
      <c r="DKW68" s="25"/>
      <c r="DKX68" s="25"/>
      <c r="DKY68" s="25"/>
      <c r="DKZ68" s="25"/>
      <c r="DLA68" s="25"/>
      <c r="DLB68" s="25"/>
      <c r="DLC68" s="25"/>
      <c r="DLD68" s="25"/>
      <c r="DLE68" s="25"/>
      <c r="DLF68" s="25"/>
      <c r="DLG68" s="25"/>
      <c r="DLH68" s="25"/>
      <c r="DLI68" s="25"/>
      <c r="DLJ68" s="25"/>
      <c r="DLK68" s="25"/>
      <c r="DLL68" s="25"/>
      <c r="DLM68" s="25"/>
      <c r="DLN68" s="25"/>
      <c r="DLO68" s="25"/>
      <c r="DLP68" s="25"/>
      <c r="DLQ68" s="25"/>
      <c r="DLR68" s="25"/>
      <c r="DLS68" s="25"/>
      <c r="DLT68" s="25"/>
      <c r="DLU68" s="25"/>
      <c r="DLV68" s="25"/>
      <c r="DLW68" s="25"/>
      <c r="DLX68" s="25"/>
      <c r="DLY68" s="25"/>
      <c r="DLZ68" s="25"/>
      <c r="DMA68" s="25"/>
      <c r="DMB68" s="25"/>
      <c r="DMC68" s="25"/>
      <c r="DMD68" s="25"/>
      <c r="DME68" s="25"/>
      <c r="DMF68" s="25"/>
      <c r="DMG68" s="25"/>
      <c r="DMH68" s="25"/>
      <c r="DMI68" s="25"/>
      <c r="DMJ68" s="25"/>
      <c r="DMK68" s="25"/>
      <c r="DML68" s="25"/>
      <c r="DMM68" s="25"/>
      <c r="DMN68" s="25"/>
      <c r="DMO68" s="25"/>
      <c r="DMP68" s="25"/>
      <c r="DMQ68" s="25"/>
      <c r="DMR68" s="25"/>
      <c r="DMS68" s="25"/>
      <c r="DMT68" s="25"/>
      <c r="DMU68" s="25"/>
      <c r="DMV68" s="25"/>
      <c r="DMW68" s="25"/>
      <c r="DMX68" s="25"/>
      <c r="DMY68" s="25"/>
      <c r="DMZ68" s="25"/>
      <c r="DNA68" s="25"/>
      <c r="DNB68" s="25"/>
      <c r="DNC68" s="25"/>
      <c r="DND68" s="25"/>
      <c r="DNE68" s="25"/>
      <c r="DNF68" s="25"/>
      <c r="DNG68" s="25"/>
      <c r="DNH68" s="25"/>
      <c r="DNI68" s="25"/>
      <c r="DNJ68" s="25"/>
      <c r="DNK68" s="25"/>
      <c r="DNL68" s="25"/>
      <c r="DNM68" s="25"/>
      <c r="DNN68" s="25"/>
      <c r="DNO68" s="25"/>
      <c r="DNP68" s="25"/>
      <c r="DNQ68" s="25"/>
      <c r="DNR68" s="25"/>
      <c r="DNS68" s="25"/>
      <c r="DNT68" s="25"/>
      <c r="DNU68" s="25"/>
      <c r="DNV68" s="25"/>
      <c r="DNW68" s="25"/>
      <c r="DNX68" s="25"/>
      <c r="DNY68" s="25"/>
      <c r="DNZ68" s="25"/>
      <c r="DOA68" s="25"/>
      <c r="DOB68" s="25"/>
      <c r="DOC68" s="25"/>
      <c r="DOD68" s="25"/>
      <c r="DOE68" s="25"/>
      <c r="DOF68" s="25"/>
      <c r="DOG68" s="25"/>
      <c r="DOH68" s="25"/>
      <c r="DOI68" s="25"/>
      <c r="DOJ68" s="25"/>
      <c r="DOK68" s="25"/>
      <c r="DOL68" s="25"/>
      <c r="DOM68" s="25"/>
      <c r="DON68" s="25"/>
      <c r="DOO68" s="25"/>
      <c r="DOP68" s="25"/>
      <c r="DOQ68" s="25"/>
      <c r="DOR68" s="25"/>
      <c r="DOS68" s="25"/>
      <c r="DOT68" s="25"/>
      <c r="DOU68" s="25"/>
      <c r="DOV68" s="25"/>
      <c r="DOW68" s="25"/>
      <c r="DOX68" s="25"/>
      <c r="DOY68" s="25"/>
      <c r="DOZ68" s="25"/>
      <c r="DPA68" s="25"/>
      <c r="DPB68" s="25"/>
      <c r="DPC68" s="25"/>
      <c r="DPD68" s="25"/>
      <c r="DPE68" s="25"/>
      <c r="DPF68" s="25"/>
      <c r="DPG68" s="25"/>
      <c r="DPH68" s="25"/>
      <c r="DPI68" s="25"/>
      <c r="DPJ68" s="25"/>
      <c r="DPK68" s="25"/>
      <c r="DPL68" s="25"/>
      <c r="DPM68" s="25"/>
      <c r="DPN68" s="25"/>
      <c r="DPO68" s="25"/>
      <c r="DPP68" s="25"/>
      <c r="DPQ68" s="25"/>
      <c r="DPR68" s="25"/>
      <c r="DPS68" s="25"/>
      <c r="DPT68" s="25"/>
      <c r="DPU68" s="25"/>
      <c r="DPV68" s="25"/>
      <c r="DPW68" s="25"/>
      <c r="DPX68" s="25"/>
      <c r="DPY68" s="25"/>
      <c r="DPZ68" s="25"/>
      <c r="DQA68" s="25"/>
      <c r="DQB68" s="25"/>
      <c r="DQC68" s="25"/>
      <c r="DQD68" s="25"/>
      <c r="DQE68" s="25"/>
      <c r="DQF68" s="25"/>
      <c r="DQG68" s="25"/>
      <c r="DQH68" s="25"/>
      <c r="DQI68" s="25"/>
      <c r="DQJ68" s="25"/>
      <c r="DQK68" s="25"/>
      <c r="DQL68" s="25"/>
      <c r="DQM68" s="25"/>
      <c r="DQN68" s="25"/>
      <c r="DQO68" s="25"/>
      <c r="DQP68" s="25"/>
      <c r="DQQ68" s="25"/>
      <c r="DQR68" s="25"/>
      <c r="DQS68" s="25"/>
      <c r="DQT68" s="25"/>
      <c r="DQU68" s="25"/>
      <c r="DQV68" s="25"/>
      <c r="DQW68" s="25"/>
      <c r="DQX68" s="25"/>
      <c r="DQY68" s="25"/>
      <c r="DQZ68" s="25"/>
      <c r="DRA68" s="25"/>
      <c r="DRB68" s="25"/>
      <c r="DRC68" s="25"/>
      <c r="DRD68" s="25"/>
      <c r="DRE68" s="25"/>
      <c r="DRF68" s="25"/>
      <c r="DRG68" s="25"/>
      <c r="DRH68" s="25"/>
      <c r="DRI68" s="25"/>
      <c r="DRJ68" s="25"/>
      <c r="DRK68" s="25"/>
      <c r="DRL68" s="25"/>
      <c r="DRM68" s="25"/>
      <c r="DRN68" s="25"/>
      <c r="DRO68" s="25"/>
      <c r="DRP68" s="25"/>
      <c r="DRQ68" s="25"/>
      <c r="DRR68" s="25"/>
      <c r="DRS68" s="25"/>
      <c r="DRT68" s="25"/>
      <c r="DRU68" s="25"/>
      <c r="DRV68" s="25"/>
      <c r="DRW68" s="25"/>
      <c r="DRX68" s="25"/>
      <c r="DRY68" s="25"/>
      <c r="DRZ68" s="25"/>
      <c r="DSA68" s="25"/>
      <c r="DSB68" s="25"/>
      <c r="DSC68" s="25"/>
      <c r="DSD68" s="25"/>
      <c r="DSE68" s="25"/>
      <c r="DSF68" s="25"/>
      <c r="DSG68" s="25"/>
      <c r="DSH68" s="25"/>
      <c r="DSI68" s="25"/>
      <c r="DSJ68" s="25"/>
      <c r="DSK68" s="25"/>
      <c r="DSL68" s="25"/>
      <c r="DSM68" s="25"/>
      <c r="DSN68" s="25"/>
      <c r="DSO68" s="25"/>
      <c r="DSP68" s="25"/>
      <c r="DSQ68" s="25"/>
      <c r="DSR68" s="25"/>
      <c r="DSS68" s="25"/>
      <c r="DST68" s="25"/>
      <c r="DSU68" s="25"/>
      <c r="DSV68" s="25"/>
      <c r="DSW68" s="25"/>
      <c r="DSX68" s="25"/>
      <c r="DSY68" s="25"/>
      <c r="DSZ68" s="25"/>
      <c r="DTA68" s="25"/>
      <c r="DTB68" s="25"/>
      <c r="DTC68" s="25"/>
      <c r="DTD68" s="25"/>
      <c r="DTE68" s="25"/>
      <c r="DTF68" s="25"/>
      <c r="DTG68" s="25"/>
      <c r="DTH68" s="25"/>
      <c r="DTI68" s="25"/>
      <c r="DTJ68" s="25"/>
      <c r="DTK68" s="25"/>
      <c r="DTL68" s="25"/>
      <c r="DTM68" s="25"/>
      <c r="DTN68" s="25"/>
      <c r="DTO68" s="25"/>
      <c r="DTP68" s="25"/>
      <c r="DTQ68" s="25"/>
      <c r="DTR68" s="25"/>
      <c r="DTS68" s="25"/>
      <c r="DTT68" s="25"/>
      <c r="DTU68" s="25"/>
      <c r="DTV68" s="25"/>
      <c r="DTW68" s="25"/>
      <c r="DTX68" s="25"/>
      <c r="DTY68" s="25"/>
      <c r="DTZ68" s="25"/>
      <c r="DUA68" s="25"/>
      <c r="DUB68" s="25"/>
      <c r="DUC68" s="25"/>
      <c r="DUD68" s="25"/>
      <c r="DUE68" s="25"/>
      <c r="DUF68" s="25"/>
      <c r="DUG68" s="25"/>
      <c r="DUH68" s="25"/>
      <c r="DUI68" s="25"/>
      <c r="DUJ68" s="25"/>
      <c r="DUK68" s="25"/>
      <c r="DUL68" s="25"/>
      <c r="DUM68" s="25"/>
      <c r="DUN68" s="25"/>
      <c r="DUO68" s="25"/>
      <c r="DUP68" s="25"/>
      <c r="DUQ68" s="25"/>
      <c r="DUR68" s="25"/>
      <c r="DUS68" s="25"/>
      <c r="DUT68" s="25"/>
      <c r="DUU68" s="25"/>
      <c r="DUV68" s="25"/>
      <c r="DUW68" s="25"/>
      <c r="DUX68" s="25"/>
      <c r="DUY68" s="25"/>
      <c r="DUZ68" s="25"/>
      <c r="DVA68" s="25"/>
      <c r="DVB68" s="25"/>
      <c r="DVC68" s="25"/>
      <c r="DVD68" s="25"/>
      <c r="DVE68" s="25"/>
      <c r="DVF68" s="25"/>
      <c r="DVG68" s="25"/>
      <c r="DVH68" s="25"/>
      <c r="DVI68" s="25"/>
      <c r="DVJ68" s="25"/>
      <c r="DVK68" s="25"/>
      <c r="DVL68" s="25"/>
      <c r="DVM68" s="25"/>
      <c r="DVN68" s="25"/>
      <c r="DVO68" s="25"/>
      <c r="DVP68" s="25"/>
      <c r="DVQ68" s="25"/>
      <c r="DVR68" s="25"/>
      <c r="DVS68" s="25"/>
      <c r="DVT68" s="25"/>
      <c r="DVU68" s="25"/>
      <c r="DVV68" s="25"/>
      <c r="DVW68" s="25"/>
      <c r="DVX68" s="25"/>
      <c r="DVY68" s="25"/>
      <c r="DVZ68" s="25"/>
      <c r="DWA68" s="25"/>
      <c r="DWB68" s="25"/>
      <c r="DWC68" s="25"/>
      <c r="DWD68" s="25"/>
      <c r="DWE68" s="25"/>
      <c r="DWF68" s="25"/>
      <c r="DWG68" s="25"/>
      <c r="DWH68" s="25"/>
      <c r="DWI68" s="25"/>
      <c r="DWJ68" s="25"/>
      <c r="DWK68" s="25"/>
      <c r="DWL68" s="25"/>
      <c r="DWM68" s="25"/>
      <c r="DWN68" s="25"/>
      <c r="DWO68" s="25"/>
      <c r="DWP68" s="25"/>
      <c r="DWQ68" s="25"/>
      <c r="DWR68" s="25"/>
      <c r="DWS68" s="25"/>
      <c r="DWT68" s="25"/>
      <c r="DWU68" s="25"/>
      <c r="DWV68" s="25"/>
      <c r="DWW68" s="25"/>
      <c r="DWX68" s="25"/>
      <c r="DWY68" s="25"/>
      <c r="DWZ68" s="25"/>
      <c r="DXA68" s="25"/>
      <c r="DXB68" s="25"/>
      <c r="DXC68" s="25"/>
      <c r="DXD68" s="25"/>
      <c r="DXE68" s="25"/>
      <c r="DXF68" s="25"/>
      <c r="DXG68" s="25"/>
      <c r="DXH68" s="25"/>
      <c r="DXI68" s="25"/>
      <c r="DXJ68" s="25"/>
      <c r="DXK68" s="25"/>
      <c r="DXL68" s="25"/>
      <c r="DXM68" s="25"/>
      <c r="DXN68" s="25"/>
      <c r="DXO68" s="25"/>
      <c r="DXP68" s="25"/>
      <c r="DXQ68" s="25"/>
      <c r="DXR68" s="25"/>
      <c r="DXS68" s="25"/>
      <c r="DXT68" s="25"/>
      <c r="DXU68" s="25"/>
      <c r="DXV68" s="25"/>
      <c r="DXW68" s="25"/>
      <c r="DXX68" s="25"/>
      <c r="DXY68" s="25"/>
      <c r="DXZ68" s="25"/>
      <c r="DYA68" s="25"/>
      <c r="DYB68" s="25"/>
      <c r="DYC68" s="25"/>
      <c r="DYD68" s="25"/>
      <c r="DYE68" s="25"/>
      <c r="DYF68" s="25"/>
      <c r="DYG68" s="25"/>
      <c r="DYH68" s="25"/>
      <c r="DYI68" s="25"/>
      <c r="DYJ68" s="25"/>
      <c r="DYK68" s="25"/>
      <c r="DYL68" s="25"/>
      <c r="DYM68" s="25"/>
      <c r="DYN68" s="25"/>
      <c r="DYO68" s="25"/>
      <c r="DYP68" s="25"/>
      <c r="DYQ68" s="25"/>
      <c r="DYR68" s="25"/>
      <c r="DYS68" s="25"/>
      <c r="DYT68" s="25"/>
      <c r="DYU68" s="25"/>
      <c r="DYV68" s="25"/>
      <c r="DYW68" s="25"/>
      <c r="DYX68" s="25"/>
      <c r="DYY68" s="25"/>
      <c r="DYZ68" s="25"/>
      <c r="DZA68" s="25"/>
      <c r="DZB68" s="25"/>
      <c r="DZC68" s="25"/>
      <c r="DZD68" s="25"/>
      <c r="DZE68" s="25"/>
      <c r="DZF68" s="25"/>
      <c r="DZG68" s="25"/>
      <c r="DZH68" s="25"/>
      <c r="DZI68" s="25"/>
      <c r="DZJ68" s="25"/>
      <c r="DZK68" s="25"/>
      <c r="DZL68" s="25"/>
      <c r="DZM68" s="25"/>
      <c r="DZN68" s="25"/>
      <c r="DZO68" s="25"/>
      <c r="DZP68" s="25"/>
      <c r="DZQ68" s="25"/>
      <c r="DZR68" s="25"/>
      <c r="DZS68" s="25"/>
      <c r="DZT68" s="25"/>
      <c r="DZU68" s="25"/>
      <c r="DZV68" s="25"/>
      <c r="DZW68" s="25"/>
      <c r="DZX68" s="25"/>
      <c r="DZY68" s="25"/>
      <c r="DZZ68" s="25"/>
      <c r="EAA68" s="25"/>
      <c r="EAB68" s="25"/>
      <c r="EAC68" s="25"/>
      <c r="EAD68" s="25"/>
      <c r="EAE68" s="25"/>
      <c r="EAF68" s="25"/>
      <c r="EAG68" s="25"/>
      <c r="EAH68" s="25"/>
      <c r="EAI68" s="25"/>
      <c r="EAJ68" s="25"/>
      <c r="EAK68" s="25"/>
      <c r="EAL68" s="25"/>
      <c r="EAM68" s="25"/>
      <c r="EAN68" s="25"/>
      <c r="EAO68" s="25"/>
      <c r="EAP68" s="25"/>
      <c r="EAQ68" s="25"/>
      <c r="EAR68" s="25"/>
      <c r="EAS68" s="25"/>
      <c r="EAT68" s="25"/>
      <c r="EAU68" s="25"/>
      <c r="EAV68" s="25"/>
      <c r="EAW68" s="25"/>
      <c r="EAX68" s="25"/>
      <c r="EAY68" s="25"/>
      <c r="EAZ68" s="25"/>
      <c r="EBA68" s="25"/>
      <c r="EBB68" s="25"/>
      <c r="EBC68" s="25"/>
      <c r="EBD68" s="25"/>
      <c r="EBE68" s="25"/>
      <c r="EBF68" s="25"/>
      <c r="EBG68" s="25"/>
      <c r="EBH68" s="25"/>
      <c r="EBI68" s="25"/>
      <c r="EBJ68" s="25"/>
      <c r="EBK68" s="25"/>
      <c r="EBL68" s="25"/>
      <c r="EBM68" s="25"/>
      <c r="EBN68" s="25"/>
      <c r="EBO68" s="25"/>
      <c r="EBP68" s="25"/>
      <c r="EBQ68" s="25"/>
      <c r="EBR68" s="25"/>
      <c r="EBS68" s="25"/>
      <c r="EBT68" s="25"/>
      <c r="EBU68" s="25"/>
      <c r="EBV68" s="25"/>
      <c r="EBW68" s="25"/>
      <c r="EBX68" s="25"/>
      <c r="EBY68" s="25"/>
      <c r="EBZ68" s="25"/>
      <c r="ECA68" s="25"/>
      <c r="ECB68" s="25"/>
      <c r="ECC68" s="25"/>
      <c r="ECD68" s="25"/>
      <c r="ECE68" s="25"/>
      <c r="ECF68" s="25"/>
      <c r="ECG68" s="25"/>
      <c r="ECH68" s="25"/>
      <c r="ECI68" s="25"/>
      <c r="ECJ68" s="25"/>
      <c r="ECK68" s="25"/>
      <c r="ECL68" s="25"/>
      <c r="ECM68" s="25"/>
      <c r="ECN68" s="25"/>
      <c r="ECO68" s="25"/>
      <c r="ECP68" s="25"/>
      <c r="ECQ68" s="25"/>
      <c r="ECR68" s="25"/>
      <c r="ECS68" s="25"/>
      <c r="ECT68" s="25"/>
      <c r="ECU68" s="25"/>
      <c r="ECV68" s="25"/>
      <c r="ECW68" s="25"/>
      <c r="ECX68" s="25"/>
      <c r="ECY68" s="25"/>
      <c r="ECZ68" s="25"/>
      <c r="EDA68" s="25"/>
      <c r="EDB68" s="25"/>
      <c r="EDC68" s="25"/>
      <c r="EDD68" s="25"/>
      <c r="EDE68" s="25"/>
      <c r="EDF68" s="25"/>
      <c r="EDG68" s="25"/>
      <c r="EDH68" s="25"/>
      <c r="EDI68" s="25"/>
      <c r="EDJ68" s="25"/>
      <c r="EDK68" s="25"/>
      <c r="EDL68" s="25"/>
      <c r="EDM68" s="25"/>
      <c r="EDN68" s="25"/>
      <c r="EDO68" s="25"/>
      <c r="EDP68" s="25"/>
      <c r="EDQ68" s="25"/>
      <c r="EDR68" s="25"/>
      <c r="EDS68" s="25"/>
      <c r="EDT68" s="25"/>
      <c r="EDU68" s="25"/>
      <c r="EDV68" s="25"/>
      <c r="EDW68" s="25"/>
      <c r="EDX68" s="25"/>
      <c r="EDY68" s="25"/>
      <c r="EDZ68" s="25"/>
      <c r="EEA68" s="25"/>
      <c r="EEB68" s="25"/>
      <c r="EEC68" s="25"/>
      <c r="EED68" s="25"/>
      <c r="EEE68" s="25"/>
      <c r="EEF68" s="25"/>
      <c r="EEG68" s="25"/>
      <c r="EEH68" s="25"/>
      <c r="EEI68" s="25"/>
      <c r="EEJ68" s="25"/>
      <c r="EEK68" s="25"/>
      <c r="EEL68" s="25"/>
      <c r="EEM68" s="25"/>
      <c r="EEN68" s="25"/>
      <c r="EEO68" s="25"/>
      <c r="EEP68" s="25"/>
      <c r="EEQ68" s="25"/>
      <c r="EER68" s="25"/>
      <c r="EES68" s="25"/>
      <c r="EET68" s="25"/>
      <c r="EEU68" s="25"/>
      <c r="EEV68" s="25"/>
      <c r="EEW68" s="25"/>
      <c r="EEX68" s="25"/>
      <c r="EEY68" s="25"/>
      <c r="EEZ68" s="25"/>
      <c r="EFA68" s="25"/>
      <c r="EFB68" s="25"/>
      <c r="EFC68" s="25"/>
      <c r="EFD68" s="25"/>
      <c r="EFE68" s="25"/>
      <c r="EFF68" s="25"/>
      <c r="EFG68" s="25"/>
      <c r="EFH68" s="25"/>
      <c r="EFI68" s="25"/>
      <c r="EFJ68" s="25"/>
      <c r="EFK68" s="25"/>
      <c r="EFL68" s="25"/>
      <c r="EFM68" s="25"/>
      <c r="EFN68" s="25"/>
      <c r="EFO68" s="25"/>
      <c r="EFP68" s="25"/>
      <c r="EFQ68" s="25"/>
      <c r="EFR68" s="25"/>
      <c r="EFS68" s="25"/>
      <c r="EFT68" s="25"/>
      <c r="EFU68" s="25"/>
      <c r="EFV68" s="25"/>
      <c r="EFW68" s="25"/>
      <c r="EFX68" s="25"/>
      <c r="EFY68" s="25"/>
      <c r="EFZ68" s="25"/>
      <c r="EGA68" s="25"/>
      <c r="EGB68" s="25"/>
      <c r="EGC68" s="25"/>
      <c r="EGD68" s="25"/>
      <c r="EGE68" s="25"/>
      <c r="EGF68" s="25"/>
      <c r="EGG68" s="25"/>
      <c r="EGH68" s="25"/>
      <c r="EGI68" s="25"/>
      <c r="EGJ68" s="25"/>
      <c r="EGK68" s="25"/>
      <c r="EGL68" s="25"/>
      <c r="EGM68" s="25"/>
      <c r="EGN68" s="25"/>
      <c r="EGO68" s="25"/>
      <c r="EGP68" s="25"/>
      <c r="EGQ68" s="25"/>
      <c r="EGR68" s="25"/>
      <c r="EGS68" s="25"/>
      <c r="EGT68" s="25"/>
      <c r="EGU68" s="25"/>
      <c r="EGV68" s="25"/>
      <c r="EGW68" s="25"/>
      <c r="EGX68" s="25"/>
      <c r="EGY68" s="25"/>
      <c r="EGZ68" s="25"/>
      <c r="EHA68" s="25"/>
      <c r="EHB68" s="25"/>
      <c r="EHC68" s="25"/>
      <c r="EHD68" s="25"/>
      <c r="EHE68" s="25"/>
      <c r="EHF68" s="25"/>
      <c r="EHG68" s="25"/>
      <c r="EHH68" s="25"/>
      <c r="EHI68" s="25"/>
      <c r="EHJ68" s="25"/>
      <c r="EHK68" s="25"/>
      <c r="EHL68" s="25"/>
      <c r="EHM68" s="25"/>
      <c r="EHN68" s="25"/>
      <c r="EHO68" s="25"/>
      <c r="EHP68" s="25"/>
      <c r="EHQ68" s="25"/>
      <c r="EHR68" s="25"/>
      <c r="EHS68" s="25"/>
      <c r="EHT68" s="25"/>
      <c r="EHU68" s="25"/>
      <c r="EHV68" s="25"/>
      <c r="EHW68" s="25"/>
      <c r="EHX68" s="25"/>
      <c r="EHY68" s="25"/>
      <c r="EHZ68" s="25"/>
      <c r="EIA68" s="25"/>
      <c r="EIB68" s="25"/>
      <c r="EIC68" s="25"/>
      <c r="EID68" s="25"/>
      <c r="EIE68" s="25"/>
      <c r="EIF68" s="25"/>
      <c r="EIG68" s="25"/>
      <c r="EIH68" s="25"/>
      <c r="EII68" s="25"/>
      <c r="EIJ68" s="25"/>
      <c r="EIK68" s="25"/>
      <c r="EIL68" s="25"/>
      <c r="EIM68" s="25"/>
      <c r="EIN68" s="25"/>
      <c r="EIO68" s="25"/>
      <c r="EIP68" s="25"/>
      <c r="EIQ68" s="25"/>
      <c r="EIR68" s="25"/>
      <c r="EIS68" s="25"/>
      <c r="EIT68" s="25"/>
      <c r="EIU68" s="25"/>
      <c r="EIV68" s="25"/>
      <c r="EIW68" s="25"/>
      <c r="EIX68" s="25"/>
      <c r="EIY68" s="25"/>
      <c r="EIZ68" s="25"/>
      <c r="EJA68" s="25"/>
      <c r="EJB68" s="25"/>
      <c r="EJC68" s="25"/>
      <c r="EJD68" s="25"/>
      <c r="EJE68" s="25"/>
      <c r="EJF68" s="25"/>
      <c r="EJG68" s="25"/>
      <c r="EJH68" s="25"/>
      <c r="EJI68" s="25"/>
      <c r="EJJ68" s="25"/>
      <c r="EJK68" s="25"/>
      <c r="EJL68" s="25"/>
      <c r="EJM68" s="25"/>
      <c r="EJN68" s="25"/>
      <c r="EJO68" s="25"/>
      <c r="EJP68" s="25"/>
      <c r="EJQ68" s="25"/>
      <c r="EJR68" s="25"/>
      <c r="EJS68" s="25"/>
      <c r="EJT68" s="25"/>
      <c r="EJU68" s="25"/>
      <c r="EJV68" s="25"/>
      <c r="EJW68" s="25"/>
      <c r="EJX68" s="25"/>
      <c r="EJY68" s="25"/>
      <c r="EJZ68" s="25"/>
      <c r="EKA68" s="25"/>
      <c r="EKB68" s="25"/>
      <c r="EKC68" s="25"/>
      <c r="EKD68" s="25"/>
      <c r="EKE68" s="25"/>
      <c r="EKF68" s="25"/>
      <c r="EKG68" s="25"/>
      <c r="EKH68" s="25"/>
      <c r="EKI68" s="25"/>
      <c r="EKJ68" s="25"/>
      <c r="EKK68" s="25"/>
      <c r="EKL68" s="25"/>
      <c r="EKM68" s="25"/>
      <c r="EKN68" s="25"/>
      <c r="EKO68" s="25"/>
      <c r="EKP68" s="25"/>
      <c r="EKQ68" s="25"/>
      <c r="EKR68" s="25"/>
      <c r="EKS68" s="25"/>
      <c r="EKT68" s="25"/>
      <c r="EKU68" s="25"/>
      <c r="EKV68" s="25"/>
      <c r="EKW68" s="25"/>
      <c r="EKX68" s="25"/>
      <c r="EKY68" s="25"/>
      <c r="EKZ68" s="25"/>
      <c r="ELA68" s="25"/>
      <c r="ELB68" s="25"/>
      <c r="ELC68" s="25"/>
      <c r="ELD68" s="25"/>
      <c r="ELE68" s="25"/>
      <c r="ELF68" s="25"/>
      <c r="ELG68" s="25"/>
      <c r="ELH68" s="25"/>
      <c r="ELI68" s="25"/>
      <c r="ELJ68" s="25"/>
      <c r="ELK68" s="25"/>
      <c r="ELL68" s="25"/>
      <c r="ELM68" s="25"/>
      <c r="ELN68" s="25"/>
      <c r="ELO68" s="25"/>
      <c r="ELP68" s="25"/>
      <c r="ELQ68" s="25"/>
      <c r="ELR68" s="25"/>
      <c r="ELS68" s="25"/>
      <c r="ELT68" s="25"/>
      <c r="ELU68" s="25"/>
      <c r="ELV68" s="25"/>
      <c r="ELW68" s="25"/>
      <c r="ELX68" s="25"/>
      <c r="ELY68" s="25"/>
      <c r="ELZ68" s="25"/>
      <c r="EMA68" s="25"/>
      <c r="EMB68" s="25"/>
      <c r="EMC68" s="25"/>
      <c r="EMD68" s="25"/>
      <c r="EME68" s="25"/>
      <c r="EMF68" s="25"/>
      <c r="EMG68" s="25"/>
      <c r="EMH68" s="25"/>
      <c r="EMI68" s="25"/>
      <c r="EMJ68" s="25"/>
      <c r="EMK68" s="25"/>
      <c r="EML68" s="25"/>
      <c r="EMM68" s="25"/>
      <c r="EMN68" s="25"/>
      <c r="EMO68" s="25"/>
      <c r="EMP68" s="25"/>
      <c r="EMQ68" s="25"/>
      <c r="EMR68" s="25"/>
      <c r="EMS68" s="25"/>
      <c r="EMT68" s="25"/>
      <c r="EMU68" s="25"/>
      <c r="EMV68" s="25"/>
      <c r="EMW68" s="25"/>
      <c r="EMX68" s="25"/>
      <c r="EMY68" s="25"/>
      <c r="EMZ68" s="25"/>
      <c r="ENA68" s="25"/>
      <c r="ENB68" s="25"/>
      <c r="ENC68" s="25"/>
      <c r="END68" s="25"/>
      <c r="ENE68" s="25"/>
      <c r="ENF68" s="25"/>
      <c r="ENG68" s="25"/>
      <c r="ENH68" s="25"/>
      <c r="ENI68" s="25"/>
      <c r="ENJ68" s="25"/>
      <c r="ENK68" s="25"/>
      <c r="ENL68" s="25"/>
      <c r="ENM68" s="25"/>
      <c r="ENN68" s="25"/>
      <c r="ENO68" s="25"/>
      <c r="ENP68" s="25"/>
      <c r="ENQ68" s="25"/>
      <c r="ENR68" s="25"/>
      <c r="ENS68" s="25"/>
      <c r="ENT68" s="25"/>
      <c r="ENU68" s="25"/>
      <c r="ENV68" s="25"/>
      <c r="ENW68" s="25"/>
      <c r="ENX68" s="25"/>
      <c r="ENY68" s="25"/>
      <c r="ENZ68" s="25"/>
      <c r="EOA68" s="25"/>
      <c r="EOB68" s="25"/>
      <c r="EOC68" s="25"/>
      <c r="EOD68" s="25"/>
      <c r="EOE68" s="25"/>
      <c r="EOF68" s="25"/>
      <c r="EOG68" s="25"/>
      <c r="EOH68" s="25"/>
      <c r="EOI68" s="25"/>
      <c r="EOJ68" s="25"/>
      <c r="EOK68" s="25"/>
      <c r="EOL68" s="25"/>
      <c r="EOM68" s="25"/>
      <c r="EON68" s="25"/>
      <c r="EOO68" s="25"/>
      <c r="EOP68" s="25"/>
      <c r="EOQ68" s="25"/>
      <c r="EOR68" s="25"/>
      <c r="EOS68" s="25"/>
      <c r="EOT68" s="25"/>
      <c r="EOU68" s="25"/>
      <c r="EOV68" s="25"/>
      <c r="EOW68" s="25"/>
      <c r="EOX68" s="25"/>
      <c r="EOY68" s="25"/>
      <c r="EOZ68" s="25"/>
      <c r="EPA68" s="25"/>
      <c r="EPB68" s="25"/>
      <c r="EPC68" s="25"/>
      <c r="EPD68" s="25"/>
      <c r="EPE68" s="25"/>
      <c r="EPF68" s="25"/>
      <c r="EPG68" s="25"/>
      <c r="EPH68" s="25"/>
      <c r="EPI68" s="25"/>
      <c r="EPJ68" s="25"/>
      <c r="EPK68" s="25"/>
      <c r="EPL68" s="25"/>
      <c r="EPM68" s="25"/>
      <c r="EPN68" s="25"/>
      <c r="EPO68" s="25"/>
      <c r="EPP68" s="25"/>
      <c r="EPQ68" s="25"/>
      <c r="EPR68" s="25"/>
      <c r="EPS68" s="25"/>
      <c r="EPT68" s="25"/>
      <c r="EPU68" s="25"/>
      <c r="EPV68" s="25"/>
      <c r="EPW68" s="25"/>
      <c r="EPX68" s="25"/>
      <c r="EPY68" s="25"/>
      <c r="EPZ68" s="25"/>
      <c r="EQA68" s="25"/>
      <c r="EQB68" s="25"/>
      <c r="EQC68" s="25"/>
      <c r="EQD68" s="25"/>
      <c r="EQE68" s="25"/>
      <c r="EQF68" s="25"/>
      <c r="EQG68" s="25"/>
      <c r="EQH68" s="25"/>
      <c r="EQI68" s="25"/>
      <c r="EQJ68" s="25"/>
      <c r="EQK68" s="25"/>
      <c r="EQL68" s="25"/>
      <c r="EQM68" s="25"/>
      <c r="EQN68" s="25"/>
      <c r="EQO68" s="25"/>
      <c r="EQP68" s="25"/>
      <c r="EQQ68" s="25"/>
      <c r="EQR68" s="25"/>
      <c r="EQS68" s="25"/>
      <c r="EQT68" s="25"/>
      <c r="EQU68" s="25"/>
      <c r="EQV68" s="25"/>
      <c r="EQW68" s="25"/>
      <c r="EQX68" s="25"/>
      <c r="EQY68" s="25"/>
      <c r="EQZ68" s="25"/>
      <c r="ERA68" s="25"/>
      <c r="ERB68" s="25"/>
      <c r="ERC68" s="25"/>
      <c r="ERD68" s="25"/>
      <c r="ERE68" s="25"/>
      <c r="ERF68" s="25"/>
      <c r="ERG68" s="25"/>
      <c r="ERH68" s="25"/>
      <c r="ERI68" s="25"/>
      <c r="ERJ68" s="25"/>
      <c r="ERK68" s="25"/>
      <c r="ERL68" s="25"/>
      <c r="ERM68" s="25"/>
      <c r="ERN68" s="25"/>
      <c r="ERO68" s="25"/>
      <c r="ERP68" s="25"/>
      <c r="ERQ68" s="25"/>
      <c r="ERR68" s="25"/>
      <c r="ERS68" s="25"/>
      <c r="ERT68" s="25"/>
      <c r="ERU68" s="25"/>
      <c r="ERV68" s="25"/>
      <c r="ERW68" s="25"/>
      <c r="ERX68" s="25"/>
      <c r="ERY68" s="25"/>
      <c r="ERZ68" s="25"/>
      <c r="ESA68" s="25"/>
      <c r="ESB68" s="25"/>
      <c r="ESC68" s="25"/>
      <c r="ESD68" s="25"/>
      <c r="ESE68" s="25"/>
      <c r="ESF68" s="25"/>
      <c r="ESG68" s="25"/>
      <c r="ESH68" s="25"/>
      <c r="ESI68" s="25"/>
      <c r="ESJ68" s="25"/>
      <c r="ESK68" s="25"/>
      <c r="ESL68" s="25"/>
      <c r="ESM68" s="25"/>
      <c r="ESN68" s="25"/>
      <c r="ESO68" s="25"/>
      <c r="ESP68" s="25"/>
      <c r="ESQ68" s="25"/>
      <c r="ESR68" s="25"/>
      <c r="ESS68" s="25"/>
      <c r="EST68" s="25"/>
      <c r="ESU68" s="25"/>
      <c r="ESV68" s="25"/>
      <c r="ESW68" s="25"/>
      <c r="ESX68" s="25"/>
      <c r="ESY68" s="25"/>
      <c r="ESZ68" s="25"/>
      <c r="ETA68" s="25"/>
      <c r="ETB68" s="25"/>
      <c r="ETC68" s="25"/>
      <c r="ETD68" s="25"/>
      <c r="ETE68" s="25"/>
      <c r="ETF68" s="25"/>
      <c r="ETG68" s="25"/>
      <c r="ETH68" s="25"/>
      <c r="ETI68" s="25"/>
      <c r="ETJ68" s="25"/>
      <c r="ETK68" s="25"/>
      <c r="ETL68" s="25"/>
      <c r="ETM68" s="25"/>
      <c r="ETN68" s="25"/>
      <c r="ETO68" s="25"/>
      <c r="ETP68" s="25"/>
      <c r="ETQ68" s="25"/>
      <c r="ETR68" s="25"/>
      <c r="ETS68" s="25"/>
      <c r="ETT68" s="25"/>
      <c r="ETU68" s="25"/>
      <c r="ETV68" s="25"/>
      <c r="ETW68" s="25"/>
      <c r="ETX68" s="25"/>
      <c r="ETY68" s="25"/>
      <c r="ETZ68" s="25"/>
      <c r="EUA68" s="25"/>
      <c r="EUB68" s="25"/>
      <c r="EUC68" s="25"/>
      <c r="EUD68" s="25"/>
      <c r="EUE68" s="25"/>
      <c r="EUF68" s="25"/>
      <c r="EUG68" s="25"/>
      <c r="EUH68" s="25"/>
      <c r="EUI68" s="25"/>
      <c r="EUJ68" s="25"/>
      <c r="EUK68" s="25"/>
      <c r="EUL68" s="25"/>
      <c r="EUM68" s="25"/>
      <c r="EUN68" s="25"/>
      <c r="EUO68" s="25"/>
      <c r="EUP68" s="25"/>
      <c r="EUQ68" s="25"/>
      <c r="EUR68" s="25"/>
      <c r="EUS68" s="25"/>
      <c r="EUT68" s="25"/>
      <c r="EUU68" s="25"/>
      <c r="EUV68" s="25"/>
      <c r="EUW68" s="25"/>
      <c r="EUX68" s="25"/>
      <c r="EUY68" s="25"/>
      <c r="EUZ68" s="25"/>
      <c r="EVA68" s="25"/>
      <c r="EVB68" s="25"/>
      <c r="EVC68" s="25"/>
      <c r="EVD68" s="25"/>
      <c r="EVE68" s="25"/>
      <c r="EVF68" s="25"/>
      <c r="EVG68" s="25"/>
      <c r="EVH68" s="25"/>
      <c r="EVI68" s="25"/>
      <c r="EVJ68" s="25"/>
      <c r="EVK68" s="25"/>
      <c r="EVL68" s="25"/>
      <c r="EVM68" s="25"/>
      <c r="EVN68" s="25"/>
      <c r="EVO68" s="25"/>
      <c r="EVP68" s="25"/>
      <c r="EVQ68" s="25"/>
      <c r="EVR68" s="25"/>
      <c r="EVS68" s="25"/>
      <c r="EVT68" s="25"/>
      <c r="EVU68" s="25"/>
      <c r="EVV68" s="25"/>
      <c r="EVW68" s="25"/>
      <c r="EVX68" s="25"/>
      <c r="EVY68" s="25"/>
      <c r="EVZ68" s="25"/>
      <c r="EWA68" s="25"/>
      <c r="EWB68" s="25"/>
      <c r="EWC68" s="25"/>
      <c r="EWD68" s="25"/>
      <c r="EWE68" s="25"/>
      <c r="EWF68" s="25"/>
      <c r="EWG68" s="25"/>
      <c r="EWH68" s="25"/>
      <c r="EWI68" s="25"/>
      <c r="EWJ68" s="25"/>
      <c r="EWK68" s="25"/>
      <c r="EWL68" s="25"/>
      <c r="EWM68" s="25"/>
      <c r="EWN68" s="25"/>
      <c r="EWO68" s="25"/>
      <c r="EWP68" s="25"/>
      <c r="EWQ68" s="25"/>
      <c r="EWR68" s="25"/>
      <c r="EWS68" s="25"/>
      <c r="EWT68" s="25"/>
      <c r="EWU68" s="25"/>
      <c r="EWV68" s="25"/>
      <c r="EWW68" s="25"/>
      <c r="EWX68" s="25"/>
      <c r="EWY68" s="25"/>
      <c r="EWZ68" s="25"/>
      <c r="EXA68" s="25"/>
      <c r="EXB68" s="25"/>
      <c r="EXC68" s="25"/>
      <c r="EXD68" s="25"/>
      <c r="EXE68" s="25"/>
      <c r="EXF68" s="25"/>
      <c r="EXG68" s="25"/>
      <c r="EXH68" s="25"/>
      <c r="EXI68" s="25"/>
      <c r="EXJ68" s="25"/>
      <c r="EXK68" s="25"/>
      <c r="EXL68" s="25"/>
      <c r="EXM68" s="25"/>
      <c r="EXN68" s="25"/>
      <c r="EXO68" s="25"/>
      <c r="EXP68" s="25"/>
      <c r="EXQ68" s="25"/>
      <c r="EXR68" s="25"/>
      <c r="EXS68" s="25"/>
      <c r="EXT68" s="25"/>
      <c r="EXU68" s="25"/>
      <c r="EXV68" s="25"/>
      <c r="EXW68" s="25"/>
      <c r="EXX68" s="25"/>
      <c r="EXY68" s="25"/>
      <c r="EXZ68" s="25"/>
      <c r="EYA68" s="25"/>
      <c r="EYB68" s="25"/>
      <c r="EYC68" s="25"/>
      <c r="EYD68" s="25"/>
      <c r="EYE68" s="25"/>
      <c r="EYF68" s="25"/>
      <c r="EYG68" s="25"/>
      <c r="EYH68" s="25"/>
      <c r="EYI68" s="25"/>
      <c r="EYJ68" s="25"/>
      <c r="EYK68" s="25"/>
      <c r="EYL68" s="25"/>
      <c r="EYM68" s="25"/>
      <c r="EYN68" s="25"/>
      <c r="EYO68" s="25"/>
      <c r="EYP68" s="25"/>
      <c r="EYQ68" s="25"/>
      <c r="EYR68" s="25"/>
      <c r="EYS68" s="25"/>
      <c r="EYT68" s="25"/>
      <c r="EYU68" s="25"/>
      <c r="EYV68" s="25"/>
      <c r="EYW68" s="25"/>
      <c r="EYX68" s="25"/>
      <c r="EYY68" s="25"/>
      <c r="EYZ68" s="25"/>
      <c r="EZA68" s="25"/>
      <c r="EZB68" s="25"/>
      <c r="EZC68" s="25"/>
      <c r="EZD68" s="25"/>
      <c r="EZE68" s="25"/>
      <c r="EZF68" s="25"/>
      <c r="EZG68" s="25"/>
      <c r="EZH68" s="25"/>
      <c r="EZI68" s="25"/>
      <c r="EZJ68" s="25"/>
      <c r="EZK68" s="25"/>
      <c r="EZL68" s="25"/>
      <c r="EZM68" s="25"/>
      <c r="EZN68" s="25"/>
      <c r="EZO68" s="25"/>
      <c r="EZP68" s="25"/>
      <c r="EZQ68" s="25"/>
      <c r="EZR68" s="25"/>
      <c r="EZS68" s="25"/>
      <c r="EZT68" s="25"/>
      <c r="EZU68" s="25"/>
      <c r="EZV68" s="25"/>
      <c r="EZW68" s="25"/>
      <c r="EZX68" s="25"/>
      <c r="EZY68" s="25"/>
      <c r="EZZ68" s="25"/>
      <c r="FAA68" s="25"/>
      <c r="FAB68" s="25"/>
      <c r="FAC68" s="25"/>
      <c r="FAD68" s="25"/>
      <c r="FAE68" s="25"/>
      <c r="FAF68" s="25"/>
      <c r="FAG68" s="25"/>
      <c r="FAH68" s="25"/>
      <c r="FAI68" s="25"/>
      <c r="FAJ68" s="25"/>
      <c r="FAK68" s="25"/>
      <c r="FAL68" s="25"/>
      <c r="FAM68" s="25"/>
      <c r="FAN68" s="25"/>
      <c r="FAO68" s="25"/>
      <c r="FAP68" s="25"/>
      <c r="FAQ68" s="25"/>
      <c r="FAR68" s="25"/>
      <c r="FAS68" s="25"/>
      <c r="FAT68" s="25"/>
      <c r="FAU68" s="25"/>
      <c r="FAV68" s="25"/>
      <c r="FAW68" s="25"/>
      <c r="FAX68" s="25"/>
      <c r="FAY68" s="25"/>
      <c r="FAZ68" s="25"/>
      <c r="FBA68" s="25"/>
      <c r="FBB68" s="25"/>
      <c r="FBC68" s="25"/>
      <c r="FBD68" s="25"/>
      <c r="FBE68" s="25"/>
      <c r="FBF68" s="25"/>
      <c r="FBG68" s="25"/>
      <c r="FBH68" s="25"/>
      <c r="FBI68" s="25"/>
      <c r="FBJ68" s="25"/>
      <c r="FBK68" s="25"/>
      <c r="FBL68" s="25"/>
      <c r="FBM68" s="25"/>
      <c r="FBN68" s="25"/>
      <c r="FBO68" s="25"/>
      <c r="FBP68" s="25"/>
      <c r="FBQ68" s="25"/>
      <c r="FBR68" s="25"/>
      <c r="FBS68" s="25"/>
      <c r="FBT68" s="25"/>
      <c r="FBU68" s="25"/>
      <c r="FBV68" s="25"/>
      <c r="FBW68" s="25"/>
      <c r="FBX68" s="25"/>
      <c r="FBY68" s="25"/>
      <c r="FBZ68" s="25"/>
      <c r="FCA68" s="25"/>
      <c r="FCB68" s="25"/>
      <c r="FCC68" s="25"/>
      <c r="FCD68" s="25"/>
      <c r="FCE68" s="25"/>
      <c r="FCF68" s="25"/>
      <c r="FCG68" s="25"/>
      <c r="FCH68" s="25"/>
      <c r="FCI68" s="25"/>
      <c r="FCJ68" s="25"/>
      <c r="FCK68" s="25"/>
      <c r="FCL68" s="25"/>
      <c r="FCM68" s="25"/>
      <c r="FCN68" s="25"/>
      <c r="FCO68" s="25"/>
      <c r="FCP68" s="25"/>
      <c r="FCQ68" s="25"/>
      <c r="FCR68" s="25"/>
      <c r="FCS68" s="25"/>
      <c r="FCT68" s="25"/>
      <c r="FCU68" s="25"/>
      <c r="FCV68" s="25"/>
      <c r="FCW68" s="25"/>
      <c r="FCX68" s="25"/>
      <c r="FCY68" s="25"/>
      <c r="FCZ68" s="25"/>
      <c r="FDA68" s="25"/>
      <c r="FDB68" s="25"/>
      <c r="FDC68" s="25"/>
      <c r="FDD68" s="25"/>
      <c r="FDE68" s="25"/>
      <c r="FDF68" s="25"/>
      <c r="FDG68" s="25"/>
      <c r="FDH68" s="25"/>
      <c r="FDI68" s="25"/>
      <c r="FDJ68" s="25"/>
      <c r="FDK68" s="25"/>
      <c r="FDL68" s="25"/>
      <c r="FDM68" s="25"/>
      <c r="FDN68" s="25"/>
      <c r="FDO68" s="25"/>
      <c r="FDP68" s="25"/>
      <c r="FDQ68" s="25"/>
      <c r="FDR68" s="25"/>
      <c r="FDS68" s="25"/>
      <c r="FDT68" s="25"/>
      <c r="FDU68" s="25"/>
      <c r="FDV68" s="25"/>
      <c r="FDW68" s="25"/>
      <c r="FDX68" s="25"/>
      <c r="FDY68" s="25"/>
      <c r="FDZ68" s="25"/>
      <c r="FEA68" s="25"/>
      <c r="FEB68" s="25"/>
      <c r="FEC68" s="25"/>
      <c r="FED68" s="25"/>
      <c r="FEE68" s="25"/>
      <c r="FEF68" s="25"/>
      <c r="FEG68" s="25"/>
      <c r="FEH68" s="25"/>
      <c r="FEI68" s="25"/>
      <c r="FEJ68" s="25"/>
      <c r="FEK68" s="25"/>
      <c r="FEL68" s="25"/>
      <c r="FEM68" s="25"/>
      <c r="FEN68" s="25"/>
      <c r="FEO68" s="25"/>
      <c r="FEP68" s="25"/>
      <c r="FEQ68" s="25"/>
      <c r="FER68" s="25"/>
      <c r="FES68" s="25"/>
      <c r="FET68" s="25"/>
      <c r="FEU68" s="25"/>
      <c r="FEV68" s="25"/>
      <c r="FEW68" s="25"/>
      <c r="FEX68" s="25"/>
      <c r="FEY68" s="25"/>
      <c r="FEZ68" s="25"/>
      <c r="FFA68" s="25"/>
      <c r="FFB68" s="25"/>
      <c r="FFC68" s="25"/>
      <c r="FFD68" s="25"/>
      <c r="FFE68" s="25"/>
      <c r="FFF68" s="25"/>
      <c r="FFG68" s="25"/>
      <c r="FFH68" s="25"/>
      <c r="FFI68" s="25"/>
      <c r="FFJ68" s="25"/>
      <c r="FFK68" s="25"/>
      <c r="FFL68" s="25"/>
      <c r="FFM68" s="25"/>
      <c r="FFN68" s="25"/>
      <c r="FFO68" s="25"/>
      <c r="FFP68" s="25"/>
      <c r="FFQ68" s="25"/>
      <c r="FFR68" s="25"/>
      <c r="FFS68" s="25"/>
      <c r="FFT68" s="25"/>
      <c r="FFU68" s="25"/>
      <c r="FFV68" s="25"/>
      <c r="FFW68" s="25"/>
      <c r="FFX68" s="25"/>
      <c r="FFY68" s="25"/>
      <c r="FFZ68" s="25"/>
      <c r="FGA68" s="25"/>
      <c r="FGB68" s="25"/>
      <c r="FGC68" s="25"/>
      <c r="FGD68" s="25"/>
      <c r="FGE68" s="25"/>
      <c r="FGF68" s="25"/>
      <c r="FGG68" s="25"/>
      <c r="FGH68" s="25"/>
      <c r="FGI68" s="25"/>
      <c r="FGJ68" s="25"/>
      <c r="FGK68" s="25"/>
      <c r="FGL68" s="25"/>
      <c r="FGM68" s="25"/>
      <c r="FGN68" s="25"/>
      <c r="FGO68" s="25"/>
      <c r="FGP68" s="25"/>
      <c r="FGQ68" s="25"/>
      <c r="FGR68" s="25"/>
      <c r="FGS68" s="25"/>
      <c r="FGT68" s="25"/>
      <c r="FGU68" s="25"/>
      <c r="FGV68" s="25"/>
      <c r="FGW68" s="25"/>
      <c r="FGX68" s="25"/>
      <c r="FGY68" s="25"/>
      <c r="FGZ68" s="25"/>
      <c r="FHA68" s="25"/>
      <c r="FHB68" s="25"/>
      <c r="FHC68" s="25"/>
      <c r="FHD68" s="25"/>
      <c r="FHE68" s="25"/>
      <c r="FHF68" s="25"/>
      <c r="FHG68" s="25"/>
      <c r="FHH68" s="25"/>
      <c r="FHI68" s="25"/>
      <c r="FHJ68" s="25"/>
      <c r="FHK68" s="25"/>
      <c r="FHL68" s="25"/>
      <c r="FHM68" s="25"/>
      <c r="FHN68" s="25"/>
      <c r="FHO68" s="25"/>
      <c r="FHP68" s="25"/>
      <c r="FHQ68" s="25"/>
      <c r="FHR68" s="25"/>
      <c r="FHS68" s="25"/>
      <c r="FHT68" s="25"/>
      <c r="FHU68" s="25"/>
      <c r="FHV68" s="25"/>
      <c r="FHW68" s="25"/>
      <c r="FHX68" s="25"/>
      <c r="FHY68" s="25"/>
      <c r="FHZ68" s="25"/>
      <c r="FIA68" s="25"/>
      <c r="FIB68" s="25"/>
      <c r="FIC68" s="25"/>
      <c r="FID68" s="25"/>
      <c r="FIE68" s="25"/>
      <c r="FIF68" s="25"/>
      <c r="FIG68" s="25"/>
      <c r="FIH68" s="25"/>
      <c r="FII68" s="25"/>
      <c r="FIJ68" s="25"/>
      <c r="FIK68" s="25"/>
      <c r="FIL68" s="25"/>
      <c r="FIM68" s="25"/>
      <c r="FIN68" s="25"/>
      <c r="FIO68" s="25"/>
      <c r="FIP68" s="25"/>
      <c r="FIQ68" s="25"/>
      <c r="FIR68" s="25"/>
      <c r="FIS68" s="25"/>
      <c r="FIT68" s="25"/>
      <c r="FIU68" s="25"/>
      <c r="FIV68" s="25"/>
      <c r="FIW68" s="25"/>
      <c r="FIX68" s="25"/>
      <c r="FIY68" s="25"/>
      <c r="FIZ68" s="25"/>
      <c r="FJA68" s="25"/>
      <c r="FJB68" s="25"/>
      <c r="FJC68" s="25"/>
      <c r="FJD68" s="25"/>
      <c r="FJE68" s="25"/>
      <c r="FJF68" s="25"/>
      <c r="FJG68" s="25"/>
      <c r="FJH68" s="25"/>
      <c r="FJI68" s="25"/>
      <c r="FJJ68" s="25"/>
      <c r="FJK68" s="25"/>
      <c r="FJL68" s="25"/>
      <c r="FJM68" s="25"/>
      <c r="FJN68" s="25"/>
      <c r="FJO68" s="25"/>
      <c r="FJP68" s="25"/>
      <c r="FJQ68" s="25"/>
      <c r="FJR68" s="25"/>
      <c r="FJS68" s="25"/>
      <c r="FJT68" s="25"/>
      <c r="FJU68" s="25"/>
      <c r="FJV68" s="25"/>
      <c r="FJW68" s="25"/>
      <c r="FJX68" s="25"/>
      <c r="FJY68" s="25"/>
      <c r="FJZ68" s="25"/>
      <c r="FKA68" s="25"/>
      <c r="FKB68" s="25"/>
      <c r="FKC68" s="25"/>
      <c r="FKD68" s="25"/>
      <c r="FKE68" s="25"/>
      <c r="FKF68" s="25"/>
      <c r="FKG68" s="25"/>
      <c r="FKH68" s="25"/>
      <c r="FKI68" s="25"/>
      <c r="FKJ68" s="25"/>
      <c r="FKK68" s="25"/>
      <c r="FKL68" s="25"/>
      <c r="FKM68" s="25"/>
      <c r="FKN68" s="25"/>
      <c r="FKO68" s="25"/>
      <c r="FKP68" s="25"/>
      <c r="FKQ68" s="25"/>
      <c r="FKR68" s="25"/>
      <c r="FKS68" s="25"/>
      <c r="FKT68" s="25"/>
      <c r="FKU68" s="25"/>
      <c r="FKV68" s="25"/>
      <c r="FKW68" s="25"/>
      <c r="FKX68" s="25"/>
      <c r="FKY68" s="25"/>
      <c r="FKZ68" s="25"/>
      <c r="FLA68" s="25"/>
      <c r="FLB68" s="25"/>
      <c r="FLC68" s="25"/>
      <c r="FLD68" s="25"/>
      <c r="FLE68" s="25"/>
      <c r="FLF68" s="25"/>
      <c r="FLG68" s="25"/>
      <c r="FLH68" s="25"/>
      <c r="FLI68" s="25"/>
      <c r="FLJ68" s="25"/>
      <c r="FLK68" s="25"/>
      <c r="FLL68" s="25"/>
      <c r="FLM68" s="25"/>
      <c r="FLN68" s="25"/>
      <c r="FLO68" s="25"/>
      <c r="FLP68" s="25"/>
      <c r="FLQ68" s="25"/>
      <c r="FLR68" s="25"/>
      <c r="FLS68" s="25"/>
      <c r="FLT68" s="25"/>
      <c r="FLU68" s="25"/>
      <c r="FLV68" s="25"/>
      <c r="FLW68" s="25"/>
      <c r="FLX68" s="25"/>
      <c r="FLY68" s="25"/>
      <c r="FLZ68" s="25"/>
      <c r="FMA68" s="25"/>
      <c r="FMB68" s="25"/>
      <c r="FMC68" s="25"/>
      <c r="FMD68" s="25"/>
      <c r="FME68" s="25"/>
      <c r="FMF68" s="25"/>
      <c r="FMG68" s="25"/>
      <c r="FMH68" s="25"/>
      <c r="FMI68" s="25"/>
      <c r="FMJ68" s="25"/>
      <c r="FMK68" s="25"/>
      <c r="FML68" s="25"/>
      <c r="FMM68" s="25"/>
      <c r="FMN68" s="25"/>
      <c r="FMO68" s="25"/>
      <c r="FMP68" s="25"/>
      <c r="FMQ68" s="25"/>
      <c r="FMR68" s="25"/>
      <c r="FMS68" s="25"/>
      <c r="FMT68" s="25"/>
      <c r="FMU68" s="25"/>
      <c r="FMV68" s="25"/>
      <c r="FMW68" s="25"/>
      <c r="FMX68" s="25"/>
      <c r="FMY68" s="25"/>
      <c r="FMZ68" s="25"/>
      <c r="FNA68" s="25"/>
      <c r="FNB68" s="25"/>
      <c r="FNC68" s="25"/>
      <c r="FND68" s="25"/>
      <c r="FNE68" s="25"/>
      <c r="FNF68" s="25"/>
      <c r="FNG68" s="25"/>
      <c r="FNH68" s="25"/>
      <c r="FNI68" s="25"/>
      <c r="FNJ68" s="25"/>
      <c r="FNK68" s="25"/>
      <c r="FNL68" s="25"/>
      <c r="FNM68" s="25"/>
      <c r="FNN68" s="25"/>
      <c r="FNO68" s="25"/>
      <c r="FNP68" s="25"/>
      <c r="FNQ68" s="25"/>
      <c r="FNR68" s="25"/>
      <c r="FNS68" s="25"/>
      <c r="FNT68" s="25"/>
      <c r="FNU68" s="25"/>
      <c r="FNV68" s="25"/>
      <c r="FNW68" s="25"/>
      <c r="FNX68" s="25"/>
      <c r="FNY68" s="25"/>
      <c r="FNZ68" s="25"/>
      <c r="FOA68" s="25"/>
      <c r="FOB68" s="25"/>
      <c r="FOC68" s="25"/>
      <c r="FOD68" s="25"/>
      <c r="FOE68" s="25"/>
      <c r="FOF68" s="25"/>
      <c r="FOG68" s="25"/>
      <c r="FOH68" s="25"/>
      <c r="FOI68" s="25"/>
      <c r="FOJ68" s="25"/>
      <c r="FOK68" s="25"/>
      <c r="FOL68" s="25"/>
      <c r="FOM68" s="25"/>
      <c r="FON68" s="25"/>
      <c r="FOO68" s="25"/>
      <c r="FOP68" s="25"/>
      <c r="FOQ68" s="25"/>
      <c r="FOR68" s="25"/>
      <c r="FOS68" s="25"/>
      <c r="FOT68" s="25"/>
      <c r="FOU68" s="25"/>
      <c r="FOV68" s="25"/>
      <c r="FOW68" s="25"/>
      <c r="FOX68" s="25"/>
      <c r="FOY68" s="25"/>
      <c r="FOZ68" s="25"/>
      <c r="FPA68" s="25"/>
      <c r="FPB68" s="25"/>
      <c r="FPC68" s="25"/>
      <c r="FPD68" s="25"/>
      <c r="FPE68" s="25"/>
      <c r="FPF68" s="25"/>
      <c r="FPG68" s="25"/>
      <c r="FPH68" s="25"/>
      <c r="FPI68" s="25"/>
      <c r="FPJ68" s="25"/>
      <c r="FPK68" s="25"/>
      <c r="FPL68" s="25"/>
      <c r="FPM68" s="25"/>
      <c r="FPN68" s="25"/>
      <c r="FPO68" s="25"/>
      <c r="FPP68" s="25"/>
      <c r="FPQ68" s="25"/>
      <c r="FPR68" s="25"/>
      <c r="FPS68" s="25"/>
      <c r="FPT68" s="25"/>
      <c r="FPU68" s="25"/>
      <c r="FPV68" s="25"/>
      <c r="FPW68" s="25"/>
      <c r="FPX68" s="25"/>
      <c r="FPY68" s="25"/>
      <c r="FPZ68" s="25"/>
      <c r="FQA68" s="25"/>
      <c r="FQB68" s="25"/>
      <c r="FQC68" s="25"/>
      <c r="FQD68" s="25"/>
      <c r="FQE68" s="25"/>
      <c r="FQF68" s="25"/>
      <c r="FQG68" s="25"/>
      <c r="FQH68" s="25"/>
      <c r="FQI68" s="25"/>
      <c r="FQJ68" s="25"/>
      <c r="FQK68" s="25"/>
      <c r="FQL68" s="25"/>
      <c r="FQM68" s="25"/>
      <c r="FQN68" s="25"/>
      <c r="FQO68" s="25"/>
      <c r="FQP68" s="25"/>
      <c r="FQQ68" s="25"/>
      <c r="FQR68" s="25"/>
      <c r="FQS68" s="25"/>
      <c r="FQT68" s="25"/>
      <c r="FQU68" s="25"/>
      <c r="FQV68" s="25"/>
      <c r="FQW68" s="25"/>
      <c r="FQX68" s="25"/>
      <c r="FQY68" s="25"/>
      <c r="FQZ68" s="25"/>
      <c r="FRA68" s="25"/>
      <c r="FRB68" s="25"/>
      <c r="FRC68" s="25"/>
      <c r="FRD68" s="25"/>
      <c r="FRE68" s="25"/>
      <c r="FRF68" s="25"/>
      <c r="FRG68" s="25"/>
      <c r="FRH68" s="25"/>
      <c r="FRI68" s="25"/>
      <c r="FRJ68" s="25"/>
      <c r="FRK68" s="25"/>
      <c r="FRL68" s="25"/>
      <c r="FRM68" s="25"/>
      <c r="FRN68" s="25"/>
      <c r="FRO68" s="25"/>
      <c r="FRP68" s="25"/>
      <c r="FRQ68" s="25"/>
      <c r="FRR68" s="25"/>
      <c r="FRS68" s="25"/>
      <c r="FRT68" s="25"/>
      <c r="FRU68" s="25"/>
      <c r="FRV68" s="25"/>
      <c r="FRW68" s="25"/>
      <c r="FRX68" s="25"/>
      <c r="FRY68" s="25"/>
      <c r="FRZ68" s="25"/>
      <c r="FSA68" s="25"/>
      <c r="FSB68" s="25"/>
      <c r="FSC68" s="25"/>
      <c r="FSD68" s="25"/>
      <c r="FSE68" s="25"/>
      <c r="FSF68" s="25"/>
      <c r="FSG68" s="25"/>
      <c r="FSH68" s="25"/>
      <c r="FSI68" s="25"/>
      <c r="FSJ68" s="25"/>
      <c r="FSK68" s="25"/>
      <c r="FSL68" s="25"/>
      <c r="FSM68" s="25"/>
      <c r="FSN68" s="25"/>
      <c r="FSO68" s="25"/>
      <c r="FSP68" s="25"/>
      <c r="FSQ68" s="25"/>
      <c r="FSR68" s="25"/>
      <c r="FSS68" s="25"/>
      <c r="FST68" s="25"/>
      <c r="FSU68" s="25"/>
      <c r="FSV68" s="25"/>
      <c r="FSW68" s="25"/>
      <c r="FSX68" s="25"/>
      <c r="FSY68" s="25"/>
      <c r="FSZ68" s="25"/>
      <c r="FTA68" s="25"/>
      <c r="FTB68" s="25"/>
      <c r="FTC68" s="25"/>
      <c r="FTD68" s="25"/>
      <c r="FTE68" s="25"/>
      <c r="FTF68" s="25"/>
      <c r="FTG68" s="25"/>
      <c r="FTH68" s="25"/>
      <c r="FTI68" s="25"/>
      <c r="FTJ68" s="25"/>
      <c r="FTK68" s="25"/>
      <c r="FTL68" s="25"/>
      <c r="FTM68" s="25"/>
      <c r="FTN68" s="25"/>
      <c r="FTO68" s="25"/>
      <c r="FTP68" s="25"/>
      <c r="FTQ68" s="25"/>
      <c r="FTR68" s="25"/>
      <c r="FTS68" s="25"/>
      <c r="FTT68" s="25"/>
      <c r="FTU68" s="25"/>
      <c r="FTV68" s="25"/>
      <c r="FTW68" s="25"/>
      <c r="FTX68" s="25"/>
      <c r="FTY68" s="25"/>
      <c r="FTZ68" s="25"/>
      <c r="FUA68" s="25"/>
      <c r="FUB68" s="25"/>
      <c r="FUC68" s="25"/>
      <c r="FUD68" s="25"/>
      <c r="FUE68" s="25"/>
      <c r="FUF68" s="25"/>
      <c r="FUG68" s="25"/>
      <c r="FUH68" s="25"/>
      <c r="FUI68" s="25"/>
      <c r="FUJ68" s="25"/>
      <c r="FUK68" s="25"/>
      <c r="FUL68" s="25"/>
      <c r="FUM68" s="25"/>
      <c r="FUN68" s="25"/>
      <c r="FUO68" s="25"/>
      <c r="FUP68" s="25"/>
      <c r="FUQ68" s="25"/>
      <c r="FUR68" s="25"/>
      <c r="FUS68" s="25"/>
      <c r="FUT68" s="25"/>
      <c r="FUU68" s="25"/>
      <c r="FUV68" s="25"/>
      <c r="FUW68" s="25"/>
      <c r="FUX68" s="25"/>
      <c r="FUY68" s="25"/>
      <c r="FUZ68" s="25"/>
      <c r="FVA68" s="25"/>
      <c r="FVB68" s="25"/>
      <c r="FVC68" s="25"/>
      <c r="FVD68" s="25"/>
      <c r="FVE68" s="25"/>
      <c r="FVF68" s="25"/>
      <c r="FVG68" s="25"/>
      <c r="FVH68" s="25"/>
      <c r="FVI68" s="25"/>
      <c r="FVJ68" s="25"/>
      <c r="FVK68" s="25"/>
      <c r="FVL68" s="25"/>
      <c r="FVM68" s="25"/>
      <c r="FVN68" s="25"/>
      <c r="FVO68" s="25"/>
      <c r="FVP68" s="25"/>
      <c r="FVQ68" s="25"/>
      <c r="FVR68" s="25"/>
      <c r="FVS68" s="25"/>
      <c r="FVT68" s="25"/>
      <c r="FVU68" s="25"/>
      <c r="FVV68" s="25"/>
      <c r="FVW68" s="25"/>
      <c r="FVX68" s="25"/>
      <c r="FVY68" s="25"/>
      <c r="FVZ68" s="25"/>
      <c r="FWA68" s="25"/>
      <c r="FWB68" s="25"/>
      <c r="FWC68" s="25"/>
      <c r="FWD68" s="25"/>
      <c r="FWE68" s="25"/>
      <c r="FWF68" s="25"/>
      <c r="FWG68" s="25"/>
      <c r="FWH68" s="25"/>
      <c r="FWI68" s="25"/>
      <c r="FWJ68" s="25"/>
      <c r="FWK68" s="25"/>
      <c r="FWL68" s="25"/>
      <c r="FWM68" s="25"/>
      <c r="FWN68" s="25"/>
      <c r="FWO68" s="25"/>
      <c r="FWP68" s="25"/>
      <c r="FWQ68" s="25"/>
      <c r="FWR68" s="25"/>
      <c r="FWS68" s="25"/>
      <c r="FWT68" s="25"/>
      <c r="FWU68" s="25"/>
      <c r="FWV68" s="25"/>
      <c r="FWW68" s="25"/>
      <c r="FWX68" s="25"/>
      <c r="FWY68" s="25"/>
      <c r="FWZ68" s="25"/>
      <c r="FXA68" s="25"/>
      <c r="FXB68" s="25"/>
      <c r="FXC68" s="25"/>
      <c r="FXD68" s="25"/>
      <c r="FXE68" s="25"/>
      <c r="FXF68" s="25"/>
      <c r="FXG68" s="25"/>
      <c r="FXH68" s="25"/>
      <c r="FXI68" s="25"/>
      <c r="FXJ68" s="25"/>
      <c r="FXK68" s="25"/>
      <c r="FXL68" s="25"/>
      <c r="FXM68" s="25"/>
      <c r="FXN68" s="25"/>
      <c r="FXO68" s="25"/>
      <c r="FXP68" s="25"/>
      <c r="FXQ68" s="25"/>
      <c r="FXR68" s="25"/>
      <c r="FXS68" s="25"/>
      <c r="FXT68" s="25"/>
      <c r="FXU68" s="25"/>
      <c r="FXV68" s="25"/>
      <c r="FXW68" s="25"/>
      <c r="FXX68" s="25"/>
      <c r="FXY68" s="25"/>
      <c r="FXZ68" s="25"/>
      <c r="FYA68" s="25"/>
      <c r="FYB68" s="25"/>
      <c r="FYC68" s="25"/>
      <c r="FYD68" s="25"/>
      <c r="FYE68" s="25"/>
      <c r="FYF68" s="25"/>
      <c r="FYG68" s="25"/>
      <c r="FYH68" s="25"/>
      <c r="FYI68" s="25"/>
      <c r="FYJ68" s="25"/>
      <c r="FYK68" s="25"/>
      <c r="FYL68" s="25"/>
      <c r="FYM68" s="25"/>
      <c r="FYN68" s="25"/>
      <c r="FYO68" s="25"/>
      <c r="FYP68" s="25"/>
      <c r="FYQ68" s="25"/>
      <c r="FYR68" s="25"/>
      <c r="FYS68" s="25"/>
      <c r="FYT68" s="25"/>
      <c r="FYU68" s="25"/>
      <c r="FYV68" s="25"/>
      <c r="FYW68" s="25"/>
      <c r="FYX68" s="25"/>
      <c r="FYY68" s="25"/>
      <c r="FYZ68" s="25"/>
      <c r="FZA68" s="25"/>
      <c r="FZB68" s="25"/>
      <c r="FZC68" s="25"/>
      <c r="FZD68" s="25"/>
      <c r="FZE68" s="25"/>
      <c r="FZF68" s="25"/>
      <c r="FZG68" s="25"/>
      <c r="FZH68" s="25"/>
      <c r="FZI68" s="25"/>
      <c r="FZJ68" s="25"/>
      <c r="FZK68" s="25"/>
      <c r="FZL68" s="25"/>
      <c r="FZM68" s="25"/>
      <c r="FZN68" s="25"/>
      <c r="FZO68" s="25"/>
      <c r="FZP68" s="25"/>
      <c r="FZQ68" s="25"/>
      <c r="FZR68" s="25"/>
      <c r="FZS68" s="25"/>
      <c r="FZT68" s="25"/>
      <c r="FZU68" s="25"/>
      <c r="FZV68" s="25"/>
      <c r="FZW68" s="25"/>
      <c r="FZX68" s="25"/>
      <c r="FZY68" s="25"/>
      <c r="FZZ68" s="25"/>
      <c r="GAA68" s="25"/>
      <c r="GAB68" s="25"/>
      <c r="GAC68" s="25"/>
      <c r="GAD68" s="25"/>
      <c r="GAE68" s="25"/>
      <c r="GAF68" s="25"/>
      <c r="GAG68" s="25"/>
      <c r="GAH68" s="25"/>
      <c r="GAI68" s="25"/>
      <c r="GAJ68" s="25"/>
      <c r="GAK68" s="25"/>
      <c r="GAL68" s="25"/>
      <c r="GAM68" s="25"/>
      <c r="GAN68" s="25"/>
      <c r="GAO68" s="25"/>
      <c r="GAP68" s="25"/>
      <c r="GAQ68" s="25"/>
      <c r="GAR68" s="25"/>
      <c r="GAS68" s="25"/>
      <c r="GAT68" s="25"/>
      <c r="GAU68" s="25"/>
      <c r="GAV68" s="25"/>
      <c r="GAW68" s="25"/>
      <c r="GAX68" s="25"/>
      <c r="GAY68" s="25"/>
      <c r="GAZ68" s="25"/>
      <c r="GBA68" s="25"/>
      <c r="GBB68" s="25"/>
      <c r="GBC68" s="25"/>
      <c r="GBD68" s="25"/>
      <c r="GBE68" s="25"/>
      <c r="GBF68" s="25"/>
      <c r="GBG68" s="25"/>
      <c r="GBH68" s="25"/>
      <c r="GBI68" s="25"/>
      <c r="GBJ68" s="25"/>
      <c r="GBK68" s="25"/>
      <c r="GBL68" s="25"/>
      <c r="GBM68" s="25"/>
      <c r="GBN68" s="25"/>
      <c r="GBO68" s="25"/>
      <c r="GBP68" s="25"/>
      <c r="GBQ68" s="25"/>
      <c r="GBR68" s="25"/>
      <c r="GBS68" s="25"/>
      <c r="GBT68" s="25"/>
      <c r="GBU68" s="25"/>
      <c r="GBV68" s="25"/>
      <c r="GBW68" s="25"/>
      <c r="GBX68" s="25"/>
      <c r="GBY68" s="25"/>
      <c r="GBZ68" s="25"/>
      <c r="GCA68" s="25"/>
      <c r="GCB68" s="25"/>
      <c r="GCC68" s="25"/>
      <c r="GCD68" s="25"/>
      <c r="GCE68" s="25"/>
      <c r="GCF68" s="25"/>
      <c r="GCG68" s="25"/>
      <c r="GCH68" s="25"/>
      <c r="GCI68" s="25"/>
      <c r="GCJ68" s="25"/>
      <c r="GCK68" s="25"/>
      <c r="GCL68" s="25"/>
      <c r="GCM68" s="25"/>
      <c r="GCN68" s="25"/>
      <c r="GCO68" s="25"/>
      <c r="GCP68" s="25"/>
      <c r="GCQ68" s="25"/>
      <c r="GCR68" s="25"/>
      <c r="GCS68" s="25"/>
      <c r="GCT68" s="25"/>
      <c r="GCU68" s="25"/>
      <c r="GCV68" s="25"/>
      <c r="GCW68" s="25"/>
      <c r="GCX68" s="25"/>
      <c r="GCY68" s="25"/>
      <c r="GCZ68" s="25"/>
      <c r="GDA68" s="25"/>
      <c r="GDB68" s="25"/>
      <c r="GDC68" s="25"/>
      <c r="GDD68" s="25"/>
      <c r="GDE68" s="25"/>
      <c r="GDF68" s="25"/>
      <c r="GDG68" s="25"/>
      <c r="GDH68" s="25"/>
      <c r="GDI68" s="25"/>
      <c r="GDJ68" s="25"/>
      <c r="GDK68" s="25"/>
      <c r="GDL68" s="25"/>
      <c r="GDM68" s="25"/>
      <c r="GDN68" s="25"/>
      <c r="GDO68" s="25"/>
      <c r="GDP68" s="25"/>
      <c r="GDQ68" s="25"/>
      <c r="GDR68" s="25"/>
      <c r="GDS68" s="25"/>
      <c r="GDT68" s="25"/>
      <c r="GDU68" s="25"/>
      <c r="GDV68" s="25"/>
      <c r="GDW68" s="25"/>
      <c r="GDX68" s="25"/>
      <c r="GDY68" s="25"/>
      <c r="GDZ68" s="25"/>
      <c r="GEA68" s="25"/>
      <c r="GEB68" s="25"/>
      <c r="GEC68" s="25"/>
      <c r="GED68" s="25"/>
      <c r="GEE68" s="25"/>
      <c r="GEF68" s="25"/>
      <c r="GEG68" s="25"/>
      <c r="GEH68" s="25"/>
      <c r="GEI68" s="25"/>
      <c r="GEJ68" s="25"/>
      <c r="GEK68" s="25"/>
      <c r="GEL68" s="25"/>
      <c r="GEM68" s="25"/>
      <c r="GEN68" s="25"/>
      <c r="GEO68" s="25"/>
      <c r="GEP68" s="25"/>
      <c r="GEQ68" s="25"/>
      <c r="GER68" s="25"/>
      <c r="GES68" s="25"/>
      <c r="GET68" s="25"/>
      <c r="GEU68" s="25"/>
      <c r="GEV68" s="25"/>
      <c r="GEW68" s="25"/>
      <c r="GEX68" s="25"/>
      <c r="GEY68" s="25"/>
      <c r="GEZ68" s="25"/>
      <c r="GFA68" s="25"/>
      <c r="GFB68" s="25"/>
      <c r="GFC68" s="25"/>
      <c r="GFD68" s="25"/>
      <c r="GFE68" s="25"/>
      <c r="GFF68" s="25"/>
      <c r="GFG68" s="25"/>
      <c r="GFH68" s="25"/>
      <c r="GFI68" s="25"/>
      <c r="GFJ68" s="25"/>
      <c r="GFK68" s="25"/>
      <c r="GFL68" s="25"/>
      <c r="GFM68" s="25"/>
      <c r="GFN68" s="25"/>
      <c r="GFO68" s="25"/>
      <c r="GFP68" s="25"/>
      <c r="GFQ68" s="25"/>
      <c r="GFR68" s="25"/>
      <c r="GFS68" s="25"/>
      <c r="GFT68" s="25"/>
      <c r="GFU68" s="25"/>
      <c r="GFV68" s="25"/>
      <c r="GFW68" s="25"/>
      <c r="GFX68" s="25"/>
      <c r="GFY68" s="25"/>
      <c r="GFZ68" s="25"/>
      <c r="GGA68" s="25"/>
      <c r="GGB68" s="25"/>
      <c r="GGC68" s="25"/>
      <c r="GGD68" s="25"/>
      <c r="GGE68" s="25"/>
      <c r="GGF68" s="25"/>
      <c r="GGG68" s="25"/>
      <c r="GGH68" s="25"/>
      <c r="GGI68" s="25"/>
      <c r="GGJ68" s="25"/>
      <c r="GGK68" s="25"/>
      <c r="GGL68" s="25"/>
      <c r="GGM68" s="25"/>
      <c r="GGN68" s="25"/>
      <c r="GGO68" s="25"/>
      <c r="GGP68" s="25"/>
      <c r="GGQ68" s="25"/>
      <c r="GGR68" s="25"/>
      <c r="GGS68" s="25"/>
      <c r="GGT68" s="25"/>
      <c r="GGU68" s="25"/>
      <c r="GGV68" s="25"/>
      <c r="GGW68" s="25"/>
      <c r="GGX68" s="25"/>
      <c r="GGY68" s="25"/>
      <c r="GGZ68" s="25"/>
      <c r="GHA68" s="25"/>
      <c r="GHB68" s="25"/>
      <c r="GHC68" s="25"/>
      <c r="GHD68" s="25"/>
      <c r="GHE68" s="25"/>
      <c r="GHF68" s="25"/>
      <c r="GHG68" s="25"/>
      <c r="GHH68" s="25"/>
      <c r="GHI68" s="25"/>
      <c r="GHJ68" s="25"/>
      <c r="GHK68" s="25"/>
      <c r="GHL68" s="25"/>
      <c r="GHM68" s="25"/>
      <c r="GHN68" s="25"/>
      <c r="GHO68" s="25"/>
      <c r="GHP68" s="25"/>
      <c r="GHQ68" s="25"/>
      <c r="GHR68" s="25"/>
      <c r="GHS68" s="25"/>
      <c r="GHT68" s="25"/>
      <c r="GHU68" s="25"/>
      <c r="GHV68" s="25"/>
      <c r="GHW68" s="25"/>
      <c r="GHX68" s="25"/>
      <c r="GHY68" s="25"/>
      <c r="GHZ68" s="25"/>
      <c r="GIA68" s="25"/>
      <c r="GIB68" s="25"/>
      <c r="GIC68" s="25"/>
      <c r="GID68" s="25"/>
      <c r="GIE68" s="25"/>
      <c r="GIF68" s="25"/>
      <c r="GIG68" s="25"/>
      <c r="GIH68" s="25"/>
      <c r="GII68" s="25"/>
      <c r="GIJ68" s="25"/>
      <c r="GIK68" s="25"/>
      <c r="GIL68" s="25"/>
      <c r="GIM68" s="25"/>
      <c r="GIN68" s="25"/>
      <c r="GIO68" s="25"/>
      <c r="GIP68" s="25"/>
      <c r="GIQ68" s="25"/>
      <c r="GIR68" s="25"/>
      <c r="GIS68" s="25"/>
      <c r="GIT68" s="25"/>
      <c r="GIU68" s="25"/>
      <c r="GIV68" s="25"/>
      <c r="GIW68" s="25"/>
      <c r="GIX68" s="25"/>
      <c r="GIY68" s="25"/>
      <c r="GIZ68" s="25"/>
      <c r="GJA68" s="25"/>
      <c r="GJB68" s="25"/>
      <c r="GJC68" s="25"/>
      <c r="GJD68" s="25"/>
      <c r="GJE68" s="25"/>
      <c r="GJF68" s="25"/>
      <c r="GJG68" s="25"/>
      <c r="GJH68" s="25"/>
      <c r="GJI68" s="25"/>
      <c r="GJJ68" s="25"/>
      <c r="GJK68" s="25"/>
      <c r="GJL68" s="25"/>
      <c r="GJM68" s="25"/>
      <c r="GJN68" s="25"/>
      <c r="GJO68" s="25"/>
      <c r="GJP68" s="25"/>
      <c r="GJQ68" s="25"/>
      <c r="GJR68" s="25"/>
      <c r="GJS68" s="25"/>
      <c r="GJT68" s="25"/>
      <c r="GJU68" s="25"/>
      <c r="GJV68" s="25"/>
      <c r="GJW68" s="25"/>
      <c r="GJX68" s="25"/>
      <c r="GJY68" s="25"/>
      <c r="GJZ68" s="25"/>
      <c r="GKA68" s="25"/>
      <c r="GKB68" s="25"/>
      <c r="GKC68" s="25"/>
      <c r="GKD68" s="25"/>
      <c r="GKE68" s="25"/>
      <c r="GKF68" s="25"/>
      <c r="GKG68" s="25"/>
      <c r="GKH68" s="25"/>
      <c r="GKI68" s="25"/>
      <c r="GKJ68" s="25"/>
      <c r="GKK68" s="25"/>
      <c r="GKL68" s="25"/>
      <c r="GKM68" s="25"/>
      <c r="GKN68" s="25"/>
      <c r="GKO68" s="25"/>
      <c r="GKP68" s="25"/>
      <c r="GKQ68" s="25"/>
      <c r="GKR68" s="25"/>
      <c r="GKS68" s="25"/>
      <c r="GKT68" s="25"/>
      <c r="GKU68" s="25"/>
      <c r="GKV68" s="25"/>
      <c r="GKW68" s="25"/>
      <c r="GKX68" s="25"/>
      <c r="GKY68" s="25"/>
      <c r="GKZ68" s="25"/>
      <c r="GLA68" s="25"/>
      <c r="GLB68" s="25"/>
      <c r="GLC68" s="25"/>
      <c r="GLD68" s="25"/>
      <c r="GLE68" s="25"/>
      <c r="GLF68" s="25"/>
      <c r="GLG68" s="25"/>
      <c r="GLH68" s="25"/>
      <c r="GLI68" s="25"/>
      <c r="GLJ68" s="25"/>
      <c r="GLK68" s="25"/>
      <c r="GLL68" s="25"/>
      <c r="GLM68" s="25"/>
      <c r="GLN68" s="25"/>
      <c r="GLO68" s="25"/>
      <c r="GLP68" s="25"/>
      <c r="GLQ68" s="25"/>
      <c r="GLR68" s="25"/>
      <c r="GLS68" s="25"/>
      <c r="GLT68" s="25"/>
      <c r="GLU68" s="25"/>
      <c r="GLV68" s="25"/>
      <c r="GLW68" s="25"/>
      <c r="GLX68" s="25"/>
      <c r="GLY68" s="25"/>
      <c r="GLZ68" s="25"/>
      <c r="GMA68" s="25"/>
      <c r="GMB68" s="25"/>
      <c r="GMC68" s="25"/>
      <c r="GMD68" s="25"/>
      <c r="GME68" s="25"/>
      <c r="GMF68" s="25"/>
      <c r="GMG68" s="25"/>
      <c r="GMH68" s="25"/>
      <c r="GMI68" s="25"/>
      <c r="GMJ68" s="25"/>
      <c r="GMK68" s="25"/>
      <c r="GML68" s="25"/>
      <c r="GMM68" s="25"/>
      <c r="GMN68" s="25"/>
      <c r="GMO68" s="25"/>
      <c r="GMP68" s="25"/>
      <c r="GMQ68" s="25"/>
      <c r="GMR68" s="25"/>
      <c r="GMS68" s="25"/>
      <c r="GMT68" s="25"/>
      <c r="GMU68" s="25"/>
      <c r="GMV68" s="25"/>
      <c r="GMW68" s="25"/>
      <c r="GMX68" s="25"/>
      <c r="GMY68" s="25"/>
      <c r="GMZ68" s="25"/>
      <c r="GNA68" s="25"/>
      <c r="GNB68" s="25"/>
      <c r="GNC68" s="25"/>
      <c r="GND68" s="25"/>
      <c r="GNE68" s="25"/>
      <c r="GNF68" s="25"/>
      <c r="GNG68" s="25"/>
      <c r="GNH68" s="25"/>
      <c r="GNI68" s="25"/>
      <c r="GNJ68" s="25"/>
      <c r="GNK68" s="25"/>
      <c r="GNL68" s="25"/>
      <c r="GNM68" s="25"/>
      <c r="GNN68" s="25"/>
      <c r="GNO68" s="25"/>
      <c r="GNP68" s="25"/>
      <c r="GNQ68" s="25"/>
      <c r="GNR68" s="25"/>
      <c r="GNS68" s="25"/>
      <c r="GNT68" s="25"/>
      <c r="GNU68" s="25"/>
      <c r="GNV68" s="25"/>
      <c r="GNW68" s="25"/>
      <c r="GNX68" s="25"/>
      <c r="GNY68" s="25"/>
      <c r="GNZ68" s="25"/>
      <c r="GOA68" s="25"/>
      <c r="GOB68" s="25"/>
      <c r="GOC68" s="25"/>
      <c r="GOD68" s="25"/>
      <c r="GOE68" s="25"/>
      <c r="GOF68" s="25"/>
      <c r="GOG68" s="25"/>
      <c r="GOH68" s="25"/>
      <c r="GOI68" s="25"/>
      <c r="GOJ68" s="25"/>
      <c r="GOK68" s="25"/>
      <c r="GOL68" s="25"/>
      <c r="GOM68" s="25"/>
      <c r="GON68" s="25"/>
      <c r="GOO68" s="25"/>
      <c r="GOP68" s="25"/>
      <c r="GOQ68" s="25"/>
      <c r="GOR68" s="25"/>
      <c r="GOS68" s="25"/>
      <c r="GOT68" s="25"/>
      <c r="GOU68" s="25"/>
      <c r="GOV68" s="25"/>
      <c r="GOW68" s="25"/>
      <c r="GOX68" s="25"/>
      <c r="GOY68" s="25"/>
      <c r="GOZ68" s="25"/>
      <c r="GPA68" s="25"/>
      <c r="GPB68" s="25"/>
      <c r="GPC68" s="25"/>
      <c r="GPD68" s="25"/>
      <c r="GPE68" s="25"/>
      <c r="GPF68" s="25"/>
      <c r="GPG68" s="25"/>
      <c r="GPH68" s="25"/>
      <c r="GPI68" s="25"/>
      <c r="GPJ68" s="25"/>
      <c r="GPK68" s="25"/>
      <c r="GPL68" s="25"/>
      <c r="GPM68" s="25"/>
      <c r="GPN68" s="25"/>
      <c r="GPO68" s="25"/>
      <c r="GPP68" s="25"/>
      <c r="GPQ68" s="25"/>
      <c r="GPR68" s="25"/>
      <c r="GPS68" s="25"/>
      <c r="GPT68" s="25"/>
      <c r="GPU68" s="25"/>
      <c r="GPV68" s="25"/>
      <c r="GPW68" s="25"/>
      <c r="GPX68" s="25"/>
      <c r="GPY68" s="25"/>
      <c r="GPZ68" s="25"/>
      <c r="GQA68" s="25"/>
      <c r="GQB68" s="25"/>
      <c r="GQC68" s="25"/>
      <c r="GQD68" s="25"/>
      <c r="GQE68" s="25"/>
      <c r="GQF68" s="25"/>
      <c r="GQG68" s="25"/>
      <c r="GQH68" s="25"/>
      <c r="GQI68" s="25"/>
      <c r="GQJ68" s="25"/>
      <c r="GQK68" s="25"/>
      <c r="GQL68" s="25"/>
      <c r="GQM68" s="25"/>
      <c r="GQN68" s="25"/>
      <c r="GQO68" s="25"/>
      <c r="GQP68" s="25"/>
      <c r="GQQ68" s="25"/>
      <c r="GQR68" s="25"/>
      <c r="GQS68" s="25"/>
      <c r="GQT68" s="25"/>
      <c r="GQU68" s="25"/>
      <c r="GQV68" s="25"/>
      <c r="GQW68" s="25"/>
      <c r="GQX68" s="25"/>
      <c r="GQY68" s="25"/>
      <c r="GQZ68" s="25"/>
      <c r="GRA68" s="25"/>
      <c r="GRB68" s="25"/>
      <c r="GRC68" s="25"/>
      <c r="GRD68" s="25"/>
      <c r="GRE68" s="25"/>
      <c r="GRF68" s="25"/>
      <c r="GRG68" s="25"/>
      <c r="GRH68" s="25"/>
      <c r="GRI68" s="25"/>
      <c r="GRJ68" s="25"/>
      <c r="GRK68" s="25"/>
      <c r="GRL68" s="25"/>
      <c r="GRM68" s="25"/>
      <c r="GRN68" s="25"/>
      <c r="GRO68" s="25"/>
      <c r="GRP68" s="25"/>
      <c r="GRQ68" s="25"/>
      <c r="GRR68" s="25"/>
      <c r="GRS68" s="25"/>
      <c r="GRT68" s="25"/>
      <c r="GRU68" s="25"/>
      <c r="GRV68" s="25"/>
      <c r="GRW68" s="25"/>
      <c r="GRX68" s="25"/>
      <c r="GRY68" s="25"/>
      <c r="GRZ68" s="25"/>
      <c r="GSA68" s="25"/>
      <c r="GSB68" s="25"/>
      <c r="GSC68" s="25"/>
      <c r="GSD68" s="25"/>
      <c r="GSE68" s="25"/>
      <c r="GSF68" s="25"/>
      <c r="GSG68" s="25"/>
      <c r="GSH68" s="25"/>
      <c r="GSI68" s="25"/>
      <c r="GSJ68" s="25"/>
      <c r="GSK68" s="25"/>
      <c r="GSL68" s="25"/>
      <c r="GSM68" s="25"/>
      <c r="GSN68" s="25"/>
      <c r="GSO68" s="25"/>
      <c r="GSP68" s="25"/>
      <c r="GSQ68" s="25"/>
      <c r="GSR68" s="25"/>
      <c r="GSS68" s="25"/>
      <c r="GST68" s="25"/>
      <c r="GSU68" s="25"/>
      <c r="GSV68" s="25"/>
      <c r="GSW68" s="25"/>
      <c r="GSX68" s="25"/>
      <c r="GSY68" s="25"/>
      <c r="GSZ68" s="25"/>
      <c r="GTA68" s="25"/>
      <c r="GTB68" s="25"/>
      <c r="GTC68" s="25"/>
      <c r="GTD68" s="25"/>
      <c r="GTE68" s="25"/>
      <c r="GTF68" s="25"/>
      <c r="GTG68" s="25"/>
      <c r="GTH68" s="25"/>
      <c r="GTI68" s="25"/>
      <c r="GTJ68" s="25"/>
      <c r="GTK68" s="25"/>
      <c r="GTL68" s="25"/>
      <c r="GTM68" s="25"/>
      <c r="GTN68" s="25"/>
      <c r="GTO68" s="25"/>
      <c r="GTP68" s="25"/>
      <c r="GTQ68" s="25"/>
      <c r="GTR68" s="25"/>
      <c r="GTS68" s="25"/>
      <c r="GTT68" s="25"/>
      <c r="GTU68" s="25"/>
      <c r="GTV68" s="25"/>
      <c r="GTW68" s="25"/>
      <c r="GTX68" s="25"/>
      <c r="GTY68" s="25"/>
      <c r="GTZ68" s="25"/>
      <c r="GUA68" s="25"/>
      <c r="GUB68" s="25"/>
      <c r="GUC68" s="25"/>
      <c r="GUD68" s="25"/>
      <c r="GUE68" s="25"/>
      <c r="GUF68" s="25"/>
      <c r="GUG68" s="25"/>
      <c r="GUH68" s="25"/>
      <c r="GUI68" s="25"/>
      <c r="GUJ68" s="25"/>
      <c r="GUK68" s="25"/>
      <c r="GUL68" s="25"/>
      <c r="GUM68" s="25"/>
      <c r="GUN68" s="25"/>
      <c r="GUO68" s="25"/>
      <c r="GUP68" s="25"/>
      <c r="GUQ68" s="25"/>
      <c r="GUR68" s="25"/>
      <c r="GUS68" s="25"/>
      <c r="GUT68" s="25"/>
      <c r="GUU68" s="25"/>
      <c r="GUV68" s="25"/>
      <c r="GUW68" s="25"/>
      <c r="GUX68" s="25"/>
      <c r="GUY68" s="25"/>
      <c r="GUZ68" s="25"/>
      <c r="GVA68" s="25"/>
      <c r="GVB68" s="25"/>
      <c r="GVC68" s="25"/>
      <c r="GVD68" s="25"/>
      <c r="GVE68" s="25"/>
      <c r="GVF68" s="25"/>
      <c r="GVG68" s="25"/>
      <c r="GVH68" s="25"/>
      <c r="GVI68" s="25"/>
      <c r="GVJ68" s="25"/>
      <c r="GVK68" s="25"/>
      <c r="GVL68" s="25"/>
      <c r="GVM68" s="25"/>
      <c r="GVN68" s="25"/>
      <c r="GVO68" s="25"/>
      <c r="GVP68" s="25"/>
      <c r="GVQ68" s="25"/>
      <c r="GVR68" s="25"/>
      <c r="GVS68" s="25"/>
      <c r="GVT68" s="25"/>
      <c r="GVU68" s="25"/>
      <c r="GVV68" s="25"/>
      <c r="GVW68" s="25"/>
      <c r="GVX68" s="25"/>
      <c r="GVY68" s="25"/>
      <c r="GVZ68" s="25"/>
      <c r="GWA68" s="25"/>
      <c r="GWB68" s="25"/>
      <c r="GWC68" s="25"/>
      <c r="GWD68" s="25"/>
      <c r="GWE68" s="25"/>
      <c r="GWF68" s="25"/>
      <c r="GWG68" s="25"/>
      <c r="GWH68" s="25"/>
      <c r="GWI68" s="25"/>
      <c r="GWJ68" s="25"/>
      <c r="GWK68" s="25"/>
      <c r="GWL68" s="25"/>
      <c r="GWM68" s="25"/>
      <c r="GWN68" s="25"/>
      <c r="GWO68" s="25"/>
      <c r="GWP68" s="25"/>
      <c r="GWQ68" s="25"/>
      <c r="GWR68" s="25"/>
      <c r="GWS68" s="25"/>
      <c r="GWT68" s="25"/>
      <c r="GWU68" s="25"/>
      <c r="GWV68" s="25"/>
      <c r="GWW68" s="25"/>
      <c r="GWX68" s="25"/>
      <c r="GWY68" s="25"/>
      <c r="GWZ68" s="25"/>
      <c r="GXA68" s="25"/>
      <c r="GXB68" s="25"/>
      <c r="GXC68" s="25"/>
      <c r="GXD68" s="25"/>
      <c r="GXE68" s="25"/>
      <c r="GXF68" s="25"/>
      <c r="GXG68" s="25"/>
      <c r="GXH68" s="25"/>
      <c r="GXI68" s="25"/>
      <c r="GXJ68" s="25"/>
      <c r="GXK68" s="25"/>
      <c r="GXL68" s="25"/>
      <c r="GXM68" s="25"/>
      <c r="GXN68" s="25"/>
      <c r="GXO68" s="25"/>
      <c r="GXP68" s="25"/>
      <c r="GXQ68" s="25"/>
      <c r="GXR68" s="25"/>
      <c r="GXS68" s="25"/>
      <c r="GXT68" s="25"/>
      <c r="GXU68" s="25"/>
      <c r="GXV68" s="25"/>
      <c r="GXW68" s="25"/>
      <c r="GXX68" s="25"/>
      <c r="GXY68" s="25"/>
      <c r="GXZ68" s="25"/>
      <c r="GYA68" s="25"/>
      <c r="GYB68" s="25"/>
      <c r="GYC68" s="25"/>
      <c r="GYD68" s="25"/>
      <c r="GYE68" s="25"/>
      <c r="GYF68" s="25"/>
      <c r="GYG68" s="25"/>
      <c r="GYH68" s="25"/>
      <c r="GYI68" s="25"/>
      <c r="GYJ68" s="25"/>
      <c r="GYK68" s="25"/>
      <c r="GYL68" s="25"/>
      <c r="GYM68" s="25"/>
      <c r="GYN68" s="25"/>
      <c r="GYO68" s="25"/>
      <c r="GYP68" s="25"/>
      <c r="GYQ68" s="25"/>
      <c r="GYR68" s="25"/>
      <c r="GYS68" s="25"/>
      <c r="GYT68" s="25"/>
      <c r="GYU68" s="25"/>
      <c r="GYV68" s="25"/>
      <c r="GYW68" s="25"/>
      <c r="GYX68" s="25"/>
      <c r="GYY68" s="25"/>
      <c r="GYZ68" s="25"/>
      <c r="GZA68" s="25"/>
      <c r="GZB68" s="25"/>
      <c r="GZC68" s="25"/>
      <c r="GZD68" s="25"/>
      <c r="GZE68" s="25"/>
      <c r="GZF68" s="25"/>
      <c r="GZG68" s="25"/>
      <c r="GZH68" s="25"/>
      <c r="GZI68" s="25"/>
      <c r="GZJ68" s="25"/>
      <c r="GZK68" s="25"/>
      <c r="GZL68" s="25"/>
      <c r="GZM68" s="25"/>
      <c r="GZN68" s="25"/>
      <c r="GZO68" s="25"/>
      <c r="GZP68" s="25"/>
      <c r="GZQ68" s="25"/>
      <c r="GZR68" s="25"/>
      <c r="GZS68" s="25"/>
      <c r="GZT68" s="25"/>
      <c r="GZU68" s="25"/>
      <c r="GZV68" s="25"/>
      <c r="GZW68" s="25"/>
      <c r="GZX68" s="25"/>
      <c r="GZY68" s="25"/>
      <c r="GZZ68" s="25"/>
      <c r="HAA68" s="25"/>
      <c r="HAB68" s="25"/>
      <c r="HAC68" s="25"/>
      <c r="HAD68" s="25"/>
      <c r="HAE68" s="25"/>
      <c r="HAF68" s="25"/>
      <c r="HAG68" s="25"/>
      <c r="HAH68" s="25"/>
      <c r="HAI68" s="25"/>
      <c r="HAJ68" s="25"/>
      <c r="HAK68" s="25"/>
      <c r="HAL68" s="25"/>
      <c r="HAM68" s="25"/>
      <c r="HAN68" s="25"/>
      <c r="HAO68" s="25"/>
      <c r="HAP68" s="25"/>
      <c r="HAQ68" s="25"/>
      <c r="HAR68" s="25"/>
      <c r="HAS68" s="25"/>
      <c r="HAT68" s="25"/>
      <c r="HAU68" s="25"/>
      <c r="HAV68" s="25"/>
      <c r="HAW68" s="25"/>
      <c r="HAX68" s="25"/>
      <c r="HAY68" s="25"/>
      <c r="HAZ68" s="25"/>
      <c r="HBA68" s="25"/>
      <c r="HBB68" s="25"/>
      <c r="HBC68" s="25"/>
      <c r="HBD68" s="25"/>
      <c r="HBE68" s="25"/>
      <c r="HBF68" s="25"/>
      <c r="HBG68" s="25"/>
      <c r="HBH68" s="25"/>
      <c r="HBI68" s="25"/>
      <c r="HBJ68" s="25"/>
      <c r="HBK68" s="25"/>
      <c r="HBL68" s="25"/>
      <c r="HBM68" s="25"/>
      <c r="HBN68" s="25"/>
      <c r="HBO68" s="25"/>
      <c r="HBP68" s="25"/>
      <c r="HBQ68" s="25"/>
      <c r="HBR68" s="25"/>
      <c r="HBS68" s="25"/>
      <c r="HBT68" s="25"/>
      <c r="HBU68" s="25"/>
      <c r="HBV68" s="25"/>
      <c r="HBW68" s="25"/>
      <c r="HBX68" s="25"/>
      <c r="HBY68" s="25"/>
      <c r="HBZ68" s="25"/>
      <c r="HCA68" s="25"/>
      <c r="HCB68" s="25"/>
      <c r="HCC68" s="25"/>
      <c r="HCD68" s="25"/>
      <c r="HCE68" s="25"/>
      <c r="HCF68" s="25"/>
      <c r="HCG68" s="25"/>
      <c r="HCH68" s="25"/>
      <c r="HCI68" s="25"/>
      <c r="HCJ68" s="25"/>
      <c r="HCK68" s="25"/>
      <c r="HCL68" s="25"/>
      <c r="HCM68" s="25"/>
      <c r="HCN68" s="25"/>
      <c r="HCO68" s="25"/>
      <c r="HCP68" s="25"/>
      <c r="HCQ68" s="25"/>
      <c r="HCR68" s="25"/>
      <c r="HCS68" s="25"/>
      <c r="HCT68" s="25"/>
      <c r="HCU68" s="25"/>
      <c r="HCV68" s="25"/>
      <c r="HCW68" s="25"/>
      <c r="HCX68" s="25"/>
      <c r="HCY68" s="25"/>
      <c r="HCZ68" s="25"/>
      <c r="HDA68" s="25"/>
      <c r="HDB68" s="25"/>
      <c r="HDC68" s="25"/>
      <c r="HDD68" s="25"/>
      <c r="HDE68" s="25"/>
      <c r="HDF68" s="25"/>
      <c r="HDG68" s="25"/>
      <c r="HDH68" s="25"/>
      <c r="HDI68" s="25"/>
      <c r="HDJ68" s="25"/>
      <c r="HDK68" s="25"/>
      <c r="HDL68" s="25"/>
      <c r="HDM68" s="25"/>
      <c r="HDN68" s="25"/>
      <c r="HDO68" s="25"/>
      <c r="HDP68" s="25"/>
      <c r="HDQ68" s="25"/>
      <c r="HDR68" s="25"/>
      <c r="HDS68" s="25"/>
      <c r="HDT68" s="25"/>
      <c r="HDU68" s="25"/>
      <c r="HDV68" s="25"/>
      <c r="HDW68" s="25"/>
      <c r="HDX68" s="25"/>
      <c r="HDY68" s="25"/>
      <c r="HDZ68" s="25"/>
      <c r="HEA68" s="25"/>
      <c r="HEB68" s="25"/>
      <c r="HEC68" s="25"/>
      <c r="HED68" s="25"/>
      <c r="HEE68" s="25"/>
      <c r="HEF68" s="25"/>
      <c r="HEG68" s="25"/>
      <c r="HEH68" s="25"/>
      <c r="HEI68" s="25"/>
      <c r="HEJ68" s="25"/>
      <c r="HEK68" s="25"/>
      <c r="HEL68" s="25"/>
      <c r="HEM68" s="25"/>
      <c r="HEN68" s="25"/>
      <c r="HEO68" s="25"/>
      <c r="HEP68" s="25"/>
      <c r="HEQ68" s="25"/>
      <c r="HER68" s="25"/>
      <c r="HES68" s="25"/>
      <c r="HET68" s="25"/>
      <c r="HEU68" s="25"/>
      <c r="HEV68" s="25"/>
      <c r="HEW68" s="25"/>
      <c r="HEX68" s="25"/>
      <c r="HEY68" s="25"/>
      <c r="HEZ68" s="25"/>
      <c r="HFA68" s="25"/>
      <c r="HFB68" s="25"/>
      <c r="HFC68" s="25"/>
      <c r="HFD68" s="25"/>
      <c r="HFE68" s="25"/>
      <c r="HFF68" s="25"/>
      <c r="HFG68" s="25"/>
      <c r="HFH68" s="25"/>
      <c r="HFI68" s="25"/>
      <c r="HFJ68" s="25"/>
      <c r="HFK68" s="25"/>
      <c r="HFL68" s="25"/>
      <c r="HFM68" s="25"/>
      <c r="HFN68" s="25"/>
      <c r="HFO68" s="25"/>
      <c r="HFP68" s="25"/>
      <c r="HFQ68" s="25"/>
      <c r="HFR68" s="25"/>
      <c r="HFS68" s="25"/>
      <c r="HFT68" s="25"/>
      <c r="HFU68" s="25"/>
      <c r="HFV68" s="25"/>
      <c r="HFW68" s="25"/>
      <c r="HFX68" s="25"/>
      <c r="HFY68" s="25"/>
      <c r="HFZ68" s="25"/>
      <c r="HGA68" s="25"/>
      <c r="HGB68" s="25"/>
      <c r="HGC68" s="25"/>
      <c r="HGD68" s="25"/>
      <c r="HGE68" s="25"/>
      <c r="HGF68" s="25"/>
      <c r="HGG68" s="25"/>
      <c r="HGH68" s="25"/>
      <c r="HGI68" s="25"/>
      <c r="HGJ68" s="25"/>
      <c r="HGK68" s="25"/>
      <c r="HGL68" s="25"/>
      <c r="HGM68" s="25"/>
      <c r="HGN68" s="25"/>
      <c r="HGO68" s="25"/>
      <c r="HGP68" s="25"/>
      <c r="HGQ68" s="25"/>
      <c r="HGR68" s="25"/>
      <c r="HGS68" s="25"/>
      <c r="HGT68" s="25"/>
      <c r="HGU68" s="25"/>
      <c r="HGV68" s="25"/>
      <c r="HGW68" s="25"/>
      <c r="HGX68" s="25"/>
      <c r="HGY68" s="25"/>
      <c r="HGZ68" s="25"/>
      <c r="HHA68" s="25"/>
      <c r="HHB68" s="25"/>
      <c r="HHC68" s="25"/>
      <c r="HHD68" s="25"/>
      <c r="HHE68" s="25"/>
      <c r="HHF68" s="25"/>
      <c r="HHG68" s="25"/>
      <c r="HHH68" s="25"/>
      <c r="HHI68" s="25"/>
      <c r="HHJ68" s="25"/>
      <c r="HHK68" s="25"/>
      <c r="HHL68" s="25"/>
      <c r="HHM68" s="25"/>
      <c r="HHN68" s="25"/>
      <c r="HHO68" s="25"/>
      <c r="HHP68" s="25"/>
      <c r="HHQ68" s="25"/>
      <c r="HHR68" s="25"/>
      <c r="HHS68" s="25"/>
      <c r="HHT68" s="25"/>
      <c r="HHU68" s="25"/>
      <c r="HHV68" s="25"/>
      <c r="HHW68" s="25"/>
      <c r="HHX68" s="25"/>
      <c r="HHY68" s="25"/>
      <c r="HHZ68" s="25"/>
      <c r="HIA68" s="25"/>
      <c r="HIB68" s="25"/>
      <c r="HIC68" s="25"/>
      <c r="HID68" s="25"/>
      <c r="HIE68" s="25"/>
      <c r="HIF68" s="25"/>
      <c r="HIG68" s="25"/>
      <c r="HIH68" s="25"/>
      <c r="HII68" s="25"/>
      <c r="HIJ68" s="25"/>
      <c r="HIK68" s="25"/>
      <c r="HIL68" s="25"/>
      <c r="HIM68" s="25"/>
      <c r="HIN68" s="25"/>
      <c r="HIO68" s="25"/>
      <c r="HIP68" s="25"/>
      <c r="HIQ68" s="25"/>
      <c r="HIR68" s="25"/>
      <c r="HIS68" s="25"/>
      <c r="HIT68" s="25"/>
      <c r="HIU68" s="25"/>
      <c r="HIV68" s="25"/>
      <c r="HIW68" s="25"/>
      <c r="HIX68" s="25"/>
      <c r="HIY68" s="25"/>
      <c r="HIZ68" s="25"/>
      <c r="HJA68" s="25"/>
      <c r="HJB68" s="25"/>
      <c r="HJC68" s="25"/>
      <c r="HJD68" s="25"/>
      <c r="HJE68" s="25"/>
      <c r="HJF68" s="25"/>
      <c r="HJG68" s="25"/>
      <c r="HJH68" s="25"/>
      <c r="HJI68" s="25"/>
      <c r="HJJ68" s="25"/>
      <c r="HJK68" s="25"/>
      <c r="HJL68" s="25"/>
      <c r="HJM68" s="25"/>
      <c r="HJN68" s="25"/>
      <c r="HJO68" s="25"/>
      <c r="HJP68" s="25"/>
      <c r="HJQ68" s="25"/>
      <c r="HJR68" s="25"/>
      <c r="HJS68" s="25"/>
      <c r="HJT68" s="25"/>
      <c r="HJU68" s="25"/>
      <c r="HJV68" s="25"/>
      <c r="HJW68" s="25"/>
      <c r="HJX68" s="25"/>
      <c r="HJY68" s="25"/>
      <c r="HJZ68" s="25"/>
      <c r="HKA68" s="25"/>
      <c r="HKB68" s="25"/>
      <c r="HKC68" s="25"/>
      <c r="HKD68" s="25"/>
      <c r="HKE68" s="25"/>
      <c r="HKF68" s="25"/>
      <c r="HKG68" s="25"/>
      <c r="HKH68" s="25"/>
      <c r="HKI68" s="25"/>
      <c r="HKJ68" s="25"/>
      <c r="HKK68" s="25"/>
      <c r="HKL68" s="25"/>
      <c r="HKM68" s="25"/>
      <c r="HKN68" s="25"/>
      <c r="HKO68" s="25"/>
      <c r="HKP68" s="25"/>
      <c r="HKQ68" s="25"/>
      <c r="HKR68" s="25"/>
      <c r="HKS68" s="25"/>
      <c r="HKT68" s="25"/>
      <c r="HKU68" s="25"/>
      <c r="HKV68" s="25"/>
      <c r="HKW68" s="25"/>
      <c r="HKX68" s="25"/>
      <c r="HKY68" s="25"/>
      <c r="HKZ68" s="25"/>
      <c r="HLA68" s="25"/>
      <c r="HLB68" s="25"/>
      <c r="HLC68" s="25"/>
      <c r="HLD68" s="25"/>
      <c r="HLE68" s="25"/>
      <c r="HLF68" s="25"/>
      <c r="HLG68" s="25"/>
      <c r="HLH68" s="25"/>
      <c r="HLI68" s="25"/>
      <c r="HLJ68" s="25"/>
      <c r="HLK68" s="25"/>
      <c r="HLL68" s="25"/>
      <c r="HLM68" s="25"/>
      <c r="HLN68" s="25"/>
      <c r="HLO68" s="25"/>
      <c r="HLP68" s="25"/>
      <c r="HLQ68" s="25"/>
      <c r="HLR68" s="25"/>
      <c r="HLS68" s="25"/>
      <c r="HLT68" s="25"/>
      <c r="HLU68" s="25"/>
      <c r="HLV68" s="25"/>
      <c r="HLW68" s="25"/>
      <c r="HLX68" s="25"/>
      <c r="HLY68" s="25"/>
      <c r="HLZ68" s="25"/>
      <c r="HMA68" s="25"/>
      <c r="HMB68" s="25"/>
      <c r="HMC68" s="25"/>
      <c r="HMD68" s="25"/>
      <c r="HME68" s="25"/>
      <c r="HMF68" s="25"/>
      <c r="HMG68" s="25"/>
      <c r="HMH68" s="25"/>
      <c r="HMI68" s="25"/>
      <c r="HMJ68" s="25"/>
      <c r="HMK68" s="25"/>
      <c r="HML68" s="25"/>
      <c r="HMM68" s="25"/>
      <c r="HMN68" s="25"/>
      <c r="HMO68" s="25"/>
      <c r="HMP68" s="25"/>
      <c r="HMQ68" s="25"/>
      <c r="HMR68" s="25"/>
      <c r="HMS68" s="25"/>
      <c r="HMT68" s="25"/>
      <c r="HMU68" s="25"/>
      <c r="HMV68" s="25"/>
      <c r="HMW68" s="25"/>
      <c r="HMX68" s="25"/>
      <c r="HMY68" s="25"/>
      <c r="HMZ68" s="25"/>
      <c r="HNA68" s="25"/>
      <c r="HNB68" s="25"/>
      <c r="HNC68" s="25"/>
      <c r="HND68" s="25"/>
      <c r="HNE68" s="25"/>
      <c r="HNF68" s="25"/>
      <c r="HNG68" s="25"/>
      <c r="HNH68" s="25"/>
      <c r="HNI68" s="25"/>
      <c r="HNJ68" s="25"/>
      <c r="HNK68" s="25"/>
      <c r="HNL68" s="25"/>
      <c r="HNM68" s="25"/>
      <c r="HNN68" s="25"/>
      <c r="HNO68" s="25"/>
      <c r="HNP68" s="25"/>
      <c r="HNQ68" s="25"/>
      <c r="HNR68" s="25"/>
      <c r="HNS68" s="25"/>
      <c r="HNT68" s="25"/>
      <c r="HNU68" s="25"/>
      <c r="HNV68" s="25"/>
      <c r="HNW68" s="25"/>
      <c r="HNX68" s="25"/>
      <c r="HNY68" s="25"/>
      <c r="HNZ68" s="25"/>
      <c r="HOA68" s="25"/>
      <c r="HOB68" s="25"/>
      <c r="HOC68" s="25"/>
      <c r="HOD68" s="25"/>
      <c r="HOE68" s="25"/>
      <c r="HOF68" s="25"/>
      <c r="HOG68" s="25"/>
      <c r="HOH68" s="25"/>
      <c r="HOI68" s="25"/>
      <c r="HOJ68" s="25"/>
      <c r="HOK68" s="25"/>
      <c r="HOL68" s="25"/>
      <c r="HOM68" s="25"/>
      <c r="HON68" s="25"/>
      <c r="HOO68" s="25"/>
      <c r="HOP68" s="25"/>
      <c r="HOQ68" s="25"/>
      <c r="HOR68" s="25"/>
      <c r="HOS68" s="25"/>
      <c r="HOT68" s="25"/>
      <c r="HOU68" s="25"/>
      <c r="HOV68" s="25"/>
      <c r="HOW68" s="25"/>
      <c r="HOX68" s="25"/>
      <c r="HOY68" s="25"/>
      <c r="HOZ68" s="25"/>
      <c r="HPA68" s="25"/>
      <c r="HPB68" s="25"/>
      <c r="HPC68" s="25"/>
      <c r="HPD68" s="25"/>
      <c r="HPE68" s="25"/>
      <c r="HPF68" s="25"/>
      <c r="HPG68" s="25"/>
      <c r="HPH68" s="25"/>
      <c r="HPI68" s="25"/>
      <c r="HPJ68" s="25"/>
      <c r="HPK68" s="25"/>
      <c r="HPL68" s="25"/>
      <c r="HPM68" s="25"/>
      <c r="HPN68" s="25"/>
      <c r="HPO68" s="25"/>
      <c r="HPP68" s="25"/>
      <c r="HPQ68" s="25"/>
      <c r="HPR68" s="25"/>
      <c r="HPS68" s="25"/>
      <c r="HPT68" s="25"/>
      <c r="HPU68" s="25"/>
      <c r="HPV68" s="25"/>
      <c r="HPW68" s="25"/>
      <c r="HPX68" s="25"/>
      <c r="HPY68" s="25"/>
      <c r="HPZ68" s="25"/>
      <c r="HQA68" s="25"/>
      <c r="HQB68" s="25"/>
      <c r="HQC68" s="25"/>
      <c r="HQD68" s="25"/>
      <c r="HQE68" s="25"/>
      <c r="HQF68" s="25"/>
      <c r="HQG68" s="25"/>
      <c r="HQH68" s="25"/>
      <c r="HQI68" s="25"/>
      <c r="HQJ68" s="25"/>
      <c r="HQK68" s="25"/>
      <c r="HQL68" s="25"/>
      <c r="HQM68" s="25"/>
      <c r="HQN68" s="25"/>
      <c r="HQO68" s="25"/>
      <c r="HQP68" s="25"/>
      <c r="HQQ68" s="25"/>
      <c r="HQR68" s="25"/>
      <c r="HQS68" s="25"/>
      <c r="HQT68" s="25"/>
      <c r="HQU68" s="25"/>
      <c r="HQV68" s="25"/>
      <c r="HQW68" s="25"/>
      <c r="HQX68" s="25"/>
      <c r="HQY68" s="25"/>
      <c r="HQZ68" s="25"/>
      <c r="HRA68" s="25"/>
      <c r="HRB68" s="25"/>
      <c r="HRC68" s="25"/>
      <c r="HRD68" s="25"/>
      <c r="HRE68" s="25"/>
      <c r="HRF68" s="25"/>
      <c r="HRG68" s="25"/>
      <c r="HRH68" s="25"/>
      <c r="HRI68" s="25"/>
      <c r="HRJ68" s="25"/>
      <c r="HRK68" s="25"/>
      <c r="HRL68" s="25"/>
      <c r="HRM68" s="25"/>
      <c r="HRN68" s="25"/>
      <c r="HRO68" s="25"/>
      <c r="HRP68" s="25"/>
      <c r="HRQ68" s="25"/>
      <c r="HRR68" s="25"/>
      <c r="HRS68" s="25"/>
      <c r="HRT68" s="25"/>
      <c r="HRU68" s="25"/>
      <c r="HRV68" s="25"/>
      <c r="HRW68" s="25"/>
      <c r="HRX68" s="25"/>
      <c r="HRY68" s="25"/>
      <c r="HRZ68" s="25"/>
      <c r="HSA68" s="25"/>
      <c r="HSB68" s="25"/>
      <c r="HSC68" s="25"/>
      <c r="HSD68" s="25"/>
      <c r="HSE68" s="25"/>
      <c r="HSF68" s="25"/>
      <c r="HSG68" s="25"/>
      <c r="HSH68" s="25"/>
      <c r="HSI68" s="25"/>
      <c r="HSJ68" s="25"/>
      <c r="HSK68" s="25"/>
      <c r="HSL68" s="25"/>
      <c r="HSM68" s="25"/>
      <c r="HSN68" s="25"/>
      <c r="HSO68" s="25"/>
      <c r="HSP68" s="25"/>
      <c r="HSQ68" s="25"/>
      <c r="HSR68" s="25"/>
      <c r="HSS68" s="25"/>
      <c r="HST68" s="25"/>
      <c r="HSU68" s="25"/>
      <c r="HSV68" s="25"/>
      <c r="HSW68" s="25"/>
      <c r="HSX68" s="25"/>
      <c r="HSY68" s="25"/>
      <c r="HSZ68" s="25"/>
      <c r="HTA68" s="25"/>
      <c r="HTB68" s="25"/>
      <c r="HTC68" s="25"/>
      <c r="HTD68" s="25"/>
      <c r="HTE68" s="25"/>
      <c r="HTF68" s="25"/>
      <c r="HTG68" s="25"/>
      <c r="HTH68" s="25"/>
      <c r="HTI68" s="25"/>
      <c r="HTJ68" s="25"/>
      <c r="HTK68" s="25"/>
      <c r="HTL68" s="25"/>
      <c r="HTM68" s="25"/>
      <c r="HTN68" s="25"/>
      <c r="HTO68" s="25"/>
      <c r="HTP68" s="25"/>
      <c r="HTQ68" s="25"/>
      <c r="HTR68" s="25"/>
      <c r="HTS68" s="25"/>
      <c r="HTT68" s="25"/>
      <c r="HTU68" s="25"/>
      <c r="HTV68" s="25"/>
      <c r="HTW68" s="25"/>
      <c r="HTX68" s="25"/>
      <c r="HTY68" s="25"/>
      <c r="HTZ68" s="25"/>
      <c r="HUA68" s="25"/>
      <c r="HUB68" s="25"/>
      <c r="HUC68" s="25"/>
      <c r="HUD68" s="25"/>
      <c r="HUE68" s="25"/>
      <c r="HUF68" s="25"/>
      <c r="HUG68" s="25"/>
      <c r="HUH68" s="25"/>
      <c r="HUI68" s="25"/>
      <c r="HUJ68" s="25"/>
      <c r="HUK68" s="25"/>
      <c r="HUL68" s="25"/>
      <c r="HUM68" s="25"/>
      <c r="HUN68" s="25"/>
      <c r="HUO68" s="25"/>
      <c r="HUP68" s="25"/>
      <c r="HUQ68" s="25"/>
      <c r="HUR68" s="25"/>
      <c r="HUS68" s="25"/>
      <c r="HUT68" s="25"/>
      <c r="HUU68" s="25"/>
      <c r="HUV68" s="25"/>
      <c r="HUW68" s="25"/>
      <c r="HUX68" s="25"/>
      <c r="HUY68" s="25"/>
      <c r="HUZ68" s="25"/>
      <c r="HVA68" s="25"/>
      <c r="HVB68" s="25"/>
      <c r="HVC68" s="25"/>
      <c r="HVD68" s="25"/>
      <c r="HVE68" s="25"/>
      <c r="HVF68" s="25"/>
      <c r="HVG68" s="25"/>
      <c r="HVH68" s="25"/>
      <c r="HVI68" s="25"/>
      <c r="HVJ68" s="25"/>
      <c r="HVK68" s="25"/>
      <c r="HVL68" s="25"/>
      <c r="HVM68" s="25"/>
      <c r="HVN68" s="25"/>
      <c r="HVO68" s="25"/>
      <c r="HVP68" s="25"/>
      <c r="HVQ68" s="25"/>
      <c r="HVR68" s="25"/>
      <c r="HVS68" s="25"/>
      <c r="HVT68" s="25"/>
      <c r="HVU68" s="25"/>
      <c r="HVV68" s="25"/>
      <c r="HVW68" s="25"/>
      <c r="HVX68" s="25"/>
      <c r="HVY68" s="25"/>
      <c r="HVZ68" s="25"/>
      <c r="HWA68" s="25"/>
      <c r="HWB68" s="25"/>
      <c r="HWC68" s="25"/>
      <c r="HWD68" s="25"/>
      <c r="HWE68" s="25"/>
      <c r="HWF68" s="25"/>
      <c r="HWG68" s="25"/>
      <c r="HWH68" s="25"/>
      <c r="HWI68" s="25"/>
      <c r="HWJ68" s="25"/>
      <c r="HWK68" s="25"/>
      <c r="HWL68" s="25"/>
      <c r="HWM68" s="25"/>
      <c r="HWN68" s="25"/>
      <c r="HWO68" s="25"/>
      <c r="HWP68" s="25"/>
      <c r="HWQ68" s="25"/>
      <c r="HWR68" s="25"/>
      <c r="HWS68" s="25"/>
      <c r="HWT68" s="25"/>
      <c r="HWU68" s="25"/>
      <c r="HWV68" s="25"/>
      <c r="HWW68" s="25"/>
      <c r="HWX68" s="25"/>
      <c r="HWY68" s="25"/>
      <c r="HWZ68" s="25"/>
      <c r="HXA68" s="25"/>
      <c r="HXB68" s="25"/>
      <c r="HXC68" s="25"/>
      <c r="HXD68" s="25"/>
      <c r="HXE68" s="25"/>
      <c r="HXF68" s="25"/>
      <c r="HXG68" s="25"/>
      <c r="HXH68" s="25"/>
      <c r="HXI68" s="25"/>
      <c r="HXJ68" s="25"/>
      <c r="HXK68" s="25"/>
      <c r="HXL68" s="25"/>
      <c r="HXM68" s="25"/>
      <c r="HXN68" s="25"/>
      <c r="HXO68" s="25"/>
      <c r="HXP68" s="25"/>
      <c r="HXQ68" s="25"/>
      <c r="HXR68" s="25"/>
      <c r="HXS68" s="25"/>
      <c r="HXT68" s="25"/>
      <c r="HXU68" s="25"/>
      <c r="HXV68" s="25"/>
      <c r="HXW68" s="25"/>
      <c r="HXX68" s="25"/>
      <c r="HXY68" s="25"/>
      <c r="HXZ68" s="25"/>
      <c r="HYA68" s="25"/>
      <c r="HYB68" s="25"/>
      <c r="HYC68" s="25"/>
      <c r="HYD68" s="25"/>
      <c r="HYE68" s="25"/>
      <c r="HYF68" s="25"/>
      <c r="HYG68" s="25"/>
      <c r="HYH68" s="25"/>
      <c r="HYI68" s="25"/>
      <c r="HYJ68" s="25"/>
      <c r="HYK68" s="25"/>
      <c r="HYL68" s="25"/>
      <c r="HYM68" s="25"/>
      <c r="HYN68" s="25"/>
      <c r="HYO68" s="25"/>
      <c r="HYP68" s="25"/>
      <c r="HYQ68" s="25"/>
      <c r="HYR68" s="25"/>
      <c r="HYS68" s="25"/>
      <c r="HYT68" s="25"/>
      <c r="HYU68" s="25"/>
      <c r="HYV68" s="25"/>
      <c r="HYW68" s="25"/>
      <c r="HYX68" s="25"/>
      <c r="HYY68" s="25"/>
      <c r="HYZ68" s="25"/>
      <c r="HZA68" s="25"/>
      <c r="HZB68" s="25"/>
      <c r="HZC68" s="25"/>
      <c r="HZD68" s="25"/>
      <c r="HZE68" s="25"/>
      <c r="HZF68" s="25"/>
      <c r="HZG68" s="25"/>
      <c r="HZH68" s="25"/>
      <c r="HZI68" s="25"/>
      <c r="HZJ68" s="25"/>
      <c r="HZK68" s="25"/>
      <c r="HZL68" s="25"/>
      <c r="HZM68" s="25"/>
      <c r="HZN68" s="25"/>
      <c r="HZO68" s="25"/>
      <c r="HZP68" s="25"/>
      <c r="HZQ68" s="25"/>
      <c r="HZR68" s="25"/>
      <c r="HZS68" s="25"/>
      <c r="HZT68" s="25"/>
      <c r="HZU68" s="25"/>
      <c r="HZV68" s="25"/>
      <c r="HZW68" s="25"/>
      <c r="HZX68" s="25"/>
      <c r="HZY68" s="25"/>
      <c r="HZZ68" s="25"/>
      <c r="IAA68" s="25"/>
      <c r="IAB68" s="25"/>
      <c r="IAC68" s="25"/>
      <c r="IAD68" s="25"/>
      <c r="IAE68" s="25"/>
      <c r="IAF68" s="25"/>
      <c r="IAG68" s="25"/>
      <c r="IAH68" s="25"/>
      <c r="IAI68" s="25"/>
      <c r="IAJ68" s="25"/>
      <c r="IAK68" s="25"/>
      <c r="IAL68" s="25"/>
      <c r="IAM68" s="25"/>
      <c r="IAN68" s="25"/>
      <c r="IAO68" s="25"/>
      <c r="IAP68" s="25"/>
      <c r="IAQ68" s="25"/>
      <c r="IAR68" s="25"/>
      <c r="IAS68" s="25"/>
      <c r="IAT68" s="25"/>
      <c r="IAU68" s="25"/>
      <c r="IAV68" s="25"/>
      <c r="IAW68" s="25"/>
      <c r="IAX68" s="25"/>
      <c r="IAY68" s="25"/>
      <c r="IAZ68" s="25"/>
      <c r="IBA68" s="25"/>
      <c r="IBB68" s="25"/>
      <c r="IBC68" s="25"/>
      <c r="IBD68" s="25"/>
      <c r="IBE68" s="25"/>
      <c r="IBF68" s="25"/>
      <c r="IBG68" s="25"/>
      <c r="IBH68" s="25"/>
      <c r="IBI68" s="25"/>
      <c r="IBJ68" s="25"/>
      <c r="IBK68" s="25"/>
      <c r="IBL68" s="25"/>
      <c r="IBM68" s="25"/>
      <c r="IBN68" s="25"/>
      <c r="IBO68" s="25"/>
      <c r="IBP68" s="25"/>
      <c r="IBQ68" s="25"/>
      <c r="IBR68" s="25"/>
      <c r="IBS68" s="25"/>
      <c r="IBT68" s="25"/>
      <c r="IBU68" s="25"/>
      <c r="IBV68" s="25"/>
      <c r="IBW68" s="25"/>
      <c r="IBX68" s="25"/>
      <c r="IBY68" s="25"/>
      <c r="IBZ68" s="25"/>
      <c r="ICA68" s="25"/>
      <c r="ICB68" s="25"/>
      <c r="ICC68" s="25"/>
      <c r="ICD68" s="25"/>
      <c r="ICE68" s="25"/>
      <c r="ICF68" s="25"/>
      <c r="ICG68" s="25"/>
      <c r="ICH68" s="25"/>
      <c r="ICI68" s="25"/>
      <c r="ICJ68" s="25"/>
      <c r="ICK68" s="25"/>
      <c r="ICL68" s="25"/>
      <c r="ICM68" s="25"/>
      <c r="ICN68" s="25"/>
      <c r="ICO68" s="25"/>
      <c r="ICP68" s="25"/>
      <c r="ICQ68" s="25"/>
      <c r="ICR68" s="25"/>
      <c r="ICS68" s="25"/>
      <c r="ICT68" s="25"/>
      <c r="ICU68" s="25"/>
      <c r="ICV68" s="25"/>
      <c r="ICW68" s="25"/>
      <c r="ICX68" s="25"/>
      <c r="ICY68" s="25"/>
      <c r="ICZ68" s="25"/>
      <c r="IDA68" s="25"/>
      <c r="IDB68" s="25"/>
      <c r="IDC68" s="25"/>
      <c r="IDD68" s="25"/>
      <c r="IDE68" s="25"/>
      <c r="IDF68" s="25"/>
      <c r="IDG68" s="25"/>
      <c r="IDH68" s="25"/>
      <c r="IDI68" s="25"/>
      <c r="IDJ68" s="25"/>
      <c r="IDK68" s="25"/>
      <c r="IDL68" s="25"/>
      <c r="IDM68" s="25"/>
      <c r="IDN68" s="25"/>
      <c r="IDO68" s="25"/>
      <c r="IDP68" s="25"/>
      <c r="IDQ68" s="25"/>
      <c r="IDR68" s="25"/>
      <c r="IDS68" s="25"/>
      <c r="IDT68" s="25"/>
      <c r="IDU68" s="25"/>
      <c r="IDV68" s="25"/>
      <c r="IDW68" s="25"/>
      <c r="IDX68" s="25"/>
      <c r="IDY68" s="25"/>
      <c r="IDZ68" s="25"/>
      <c r="IEA68" s="25"/>
      <c r="IEB68" s="25"/>
      <c r="IEC68" s="25"/>
      <c r="IED68" s="25"/>
      <c r="IEE68" s="25"/>
      <c r="IEF68" s="25"/>
      <c r="IEG68" s="25"/>
      <c r="IEH68" s="25"/>
      <c r="IEI68" s="25"/>
      <c r="IEJ68" s="25"/>
      <c r="IEK68" s="25"/>
      <c r="IEL68" s="25"/>
      <c r="IEM68" s="25"/>
      <c r="IEN68" s="25"/>
      <c r="IEO68" s="25"/>
      <c r="IEP68" s="25"/>
      <c r="IEQ68" s="25"/>
      <c r="IER68" s="25"/>
      <c r="IES68" s="25"/>
      <c r="IET68" s="25"/>
      <c r="IEU68" s="25"/>
      <c r="IEV68" s="25"/>
      <c r="IEW68" s="25"/>
      <c r="IEX68" s="25"/>
      <c r="IEY68" s="25"/>
      <c r="IEZ68" s="25"/>
      <c r="IFA68" s="25"/>
      <c r="IFB68" s="25"/>
      <c r="IFC68" s="25"/>
      <c r="IFD68" s="25"/>
      <c r="IFE68" s="25"/>
      <c r="IFF68" s="25"/>
      <c r="IFG68" s="25"/>
      <c r="IFH68" s="25"/>
      <c r="IFI68" s="25"/>
      <c r="IFJ68" s="25"/>
      <c r="IFK68" s="25"/>
      <c r="IFL68" s="25"/>
      <c r="IFM68" s="25"/>
      <c r="IFN68" s="25"/>
      <c r="IFO68" s="25"/>
      <c r="IFP68" s="25"/>
      <c r="IFQ68" s="25"/>
      <c r="IFR68" s="25"/>
      <c r="IFS68" s="25"/>
      <c r="IFT68" s="25"/>
      <c r="IFU68" s="25"/>
      <c r="IFV68" s="25"/>
      <c r="IFW68" s="25"/>
      <c r="IFX68" s="25"/>
      <c r="IFY68" s="25"/>
      <c r="IFZ68" s="25"/>
      <c r="IGA68" s="25"/>
      <c r="IGB68" s="25"/>
      <c r="IGC68" s="25"/>
      <c r="IGD68" s="25"/>
      <c r="IGE68" s="25"/>
      <c r="IGF68" s="25"/>
      <c r="IGG68" s="25"/>
      <c r="IGH68" s="25"/>
      <c r="IGI68" s="25"/>
      <c r="IGJ68" s="25"/>
      <c r="IGK68" s="25"/>
      <c r="IGL68" s="25"/>
      <c r="IGM68" s="25"/>
      <c r="IGN68" s="25"/>
      <c r="IGO68" s="25"/>
      <c r="IGP68" s="25"/>
      <c r="IGQ68" s="25"/>
      <c r="IGR68" s="25"/>
      <c r="IGS68" s="25"/>
      <c r="IGT68" s="25"/>
      <c r="IGU68" s="25"/>
      <c r="IGV68" s="25"/>
      <c r="IGW68" s="25"/>
      <c r="IGX68" s="25"/>
      <c r="IGY68" s="25"/>
      <c r="IGZ68" s="25"/>
      <c r="IHA68" s="25"/>
      <c r="IHB68" s="25"/>
      <c r="IHC68" s="25"/>
      <c r="IHD68" s="25"/>
      <c r="IHE68" s="25"/>
      <c r="IHF68" s="25"/>
      <c r="IHG68" s="25"/>
      <c r="IHH68" s="25"/>
      <c r="IHI68" s="25"/>
      <c r="IHJ68" s="25"/>
      <c r="IHK68" s="25"/>
      <c r="IHL68" s="25"/>
      <c r="IHM68" s="25"/>
      <c r="IHN68" s="25"/>
      <c r="IHO68" s="25"/>
      <c r="IHP68" s="25"/>
      <c r="IHQ68" s="25"/>
      <c r="IHR68" s="25"/>
      <c r="IHS68" s="25"/>
      <c r="IHT68" s="25"/>
      <c r="IHU68" s="25"/>
      <c r="IHV68" s="25"/>
      <c r="IHW68" s="25"/>
      <c r="IHX68" s="25"/>
      <c r="IHY68" s="25"/>
      <c r="IHZ68" s="25"/>
      <c r="IIA68" s="25"/>
      <c r="IIB68" s="25"/>
      <c r="IIC68" s="25"/>
      <c r="IID68" s="25"/>
      <c r="IIE68" s="25"/>
      <c r="IIF68" s="25"/>
      <c r="IIG68" s="25"/>
      <c r="IIH68" s="25"/>
      <c r="III68" s="25"/>
      <c r="IIJ68" s="25"/>
      <c r="IIK68" s="25"/>
      <c r="IIL68" s="25"/>
      <c r="IIM68" s="25"/>
      <c r="IIN68" s="25"/>
      <c r="IIO68" s="25"/>
      <c r="IIP68" s="25"/>
      <c r="IIQ68" s="25"/>
      <c r="IIR68" s="25"/>
      <c r="IIS68" s="25"/>
      <c r="IIT68" s="25"/>
      <c r="IIU68" s="25"/>
      <c r="IIV68" s="25"/>
      <c r="IIW68" s="25"/>
      <c r="IIX68" s="25"/>
      <c r="IIY68" s="25"/>
      <c r="IIZ68" s="25"/>
      <c r="IJA68" s="25"/>
      <c r="IJB68" s="25"/>
      <c r="IJC68" s="25"/>
      <c r="IJD68" s="25"/>
      <c r="IJE68" s="25"/>
      <c r="IJF68" s="25"/>
      <c r="IJG68" s="25"/>
      <c r="IJH68" s="25"/>
      <c r="IJI68" s="25"/>
      <c r="IJJ68" s="25"/>
      <c r="IJK68" s="25"/>
      <c r="IJL68" s="25"/>
      <c r="IJM68" s="25"/>
      <c r="IJN68" s="25"/>
      <c r="IJO68" s="25"/>
      <c r="IJP68" s="25"/>
      <c r="IJQ68" s="25"/>
      <c r="IJR68" s="25"/>
      <c r="IJS68" s="25"/>
      <c r="IJT68" s="25"/>
      <c r="IJU68" s="25"/>
      <c r="IJV68" s="25"/>
      <c r="IJW68" s="25"/>
      <c r="IJX68" s="25"/>
      <c r="IJY68" s="25"/>
      <c r="IJZ68" s="25"/>
      <c r="IKA68" s="25"/>
      <c r="IKB68" s="25"/>
      <c r="IKC68" s="25"/>
      <c r="IKD68" s="25"/>
      <c r="IKE68" s="25"/>
      <c r="IKF68" s="25"/>
      <c r="IKG68" s="25"/>
      <c r="IKH68" s="25"/>
      <c r="IKI68" s="25"/>
      <c r="IKJ68" s="25"/>
      <c r="IKK68" s="25"/>
      <c r="IKL68" s="25"/>
      <c r="IKM68" s="25"/>
      <c r="IKN68" s="25"/>
      <c r="IKO68" s="25"/>
      <c r="IKP68" s="25"/>
      <c r="IKQ68" s="25"/>
      <c r="IKR68" s="25"/>
      <c r="IKS68" s="25"/>
      <c r="IKT68" s="25"/>
      <c r="IKU68" s="25"/>
      <c r="IKV68" s="25"/>
      <c r="IKW68" s="25"/>
      <c r="IKX68" s="25"/>
      <c r="IKY68" s="25"/>
      <c r="IKZ68" s="25"/>
      <c r="ILA68" s="25"/>
      <c r="ILB68" s="25"/>
      <c r="ILC68" s="25"/>
      <c r="ILD68" s="25"/>
      <c r="ILE68" s="25"/>
      <c r="ILF68" s="25"/>
      <c r="ILG68" s="25"/>
      <c r="ILH68" s="25"/>
      <c r="ILI68" s="25"/>
      <c r="ILJ68" s="25"/>
      <c r="ILK68" s="25"/>
      <c r="ILL68" s="25"/>
      <c r="ILM68" s="25"/>
      <c r="ILN68" s="25"/>
      <c r="ILO68" s="25"/>
      <c r="ILP68" s="25"/>
      <c r="ILQ68" s="25"/>
      <c r="ILR68" s="25"/>
      <c r="ILS68" s="25"/>
      <c r="ILT68" s="25"/>
      <c r="ILU68" s="25"/>
      <c r="ILV68" s="25"/>
      <c r="ILW68" s="25"/>
      <c r="ILX68" s="25"/>
      <c r="ILY68" s="25"/>
      <c r="ILZ68" s="25"/>
      <c r="IMA68" s="25"/>
      <c r="IMB68" s="25"/>
      <c r="IMC68" s="25"/>
      <c r="IMD68" s="25"/>
      <c r="IME68" s="25"/>
      <c r="IMF68" s="25"/>
      <c r="IMG68" s="25"/>
      <c r="IMH68" s="25"/>
      <c r="IMI68" s="25"/>
      <c r="IMJ68" s="25"/>
      <c r="IMK68" s="25"/>
      <c r="IML68" s="25"/>
      <c r="IMM68" s="25"/>
      <c r="IMN68" s="25"/>
      <c r="IMO68" s="25"/>
      <c r="IMP68" s="25"/>
      <c r="IMQ68" s="25"/>
      <c r="IMR68" s="25"/>
      <c r="IMS68" s="25"/>
      <c r="IMT68" s="25"/>
      <c r="IMU68" s="25"/>
      <c r="IMV68" s="25"/>
      <c r="IMW68" s="25"/>
      <c r="IMX68" s="25"/>
      <c r="IMY68" s="25"/>
      <c r="IMZ68" s="25"/>
      <c r="INA68" s="25"/>
      <c r="INB68" s="25"/>
      <c r="INC68" s="25"/>
      <c r="IND68" s="25"/>
      <c r="INE68" s="25"/>
      <c r="INF68" s="25"/>
      <c r="ING68" s="25"/>
      <c r="INH68" s="25"/>
      <c r="INI68" s="25"/>
      <c r="INJ68" s="25"/>
      <c r="INK68" s="25"/>
      <c r="INL68" s="25"/>
      <c r="INM68" s="25"/>
      <c r="INN68" s="25"/>
      <c r="INO68" s="25"/>
      <c r="INP68" s="25"/>
      <c r="INQ68" s="25"/>
      <c r="INR68" s="25"/>
      <c r="INS68" s="25"/>
      <c r="INT68" s="25"/>
      <c r="INU68" s="25"/>
      <c r="INV68" s="25"/>
      <c r="INW68" s="25"/>
      <c r="INX68" s="25"/>
      <c r="INY68" s="25"/>
      <c r="INZ68" s="25"/>
      <c r="IOA68" s="25"/>
      <c r="IOB68" s="25"/>
      <c r="IOC68" s="25"/>
      <c r="IOD68" s="25"/>
      <c r="IOE68" s="25"/>
      <c r="IOF68" s="25"/>
      <c r="IOG68" s="25"/>
      <c r="IOH68" s="25"/>
      <c r="IOI68" s="25"/>
      <c r="IOJ68" s="25"/>
      <c r="IOK68" s="25"/>
      <c r="IOL68" s="25"/>
      <c r="IOM68" s="25"/>
      <c r="ION68" s="25"/>
      <c r="IOO68" s="25"/>
      <c r="IOP68" s="25"/>
      <c r="IOQ68" s="25"/>
      <c r="IOR68" s="25"/>
      <c r="IOS68" s="25"/>
      <c r="IOT68" s="25"/>
      <c r="IOU68" s="25"/>
      <c r="IOV68" s="25"/>
      <c r="IOW68" s="25"/>
      <c r="IOX68" s="25"/>
      <c r="IOY68" s="25"/>
      <c r="IOZ68" s="25"/>
      <c r="IPA68" s="25"/>
      <c r="IPB68" s="25"/>
      <c r="IPC68" s="25"/>
      <c r="IPD68" s="25"/>
      <c r="IPE68" s="25"/>
      <c r="IPF68" s="25"/>
      <c r="IPG68" s="25"/>
      <c r="IPH68" s="25"/>
      <c r="IPI68" s="25"/>
      <c r="IPJ68" s="25"/>
      <c r="IPK68" s="25"/>
      <c r="IPL68" s="25"/>
      <c r="IPM68" s="25"/>
      <c r="IPN68" s="25"/>
      <c r="IPO68" s="25"/>
      <c r="IPP68" s="25"/>
      <c r="IPQ68" s="25"/>
      <c r="IPR68" s="25"/>
      <c r="IPS68" s="25"/>
      <c r="IPT68" s="25"/>
      <c r="IPU68" s="25"/>
      <c r="IPV68" s="25"/>
      <c r="IPW68" s="25"/>
      <c r="IPX68" s="25"/>
      <c r="IPY68" s="25"/>
      <c r="IPZ68" s="25"/>
      <c r="IQA68" s="25"/>
      <c r="IQB68" s="25"/>
      <c r="IQC68" s="25"/>
      <c r="IQD68" s="25"/>
      <c r="IQE68" s="25"/>
      <c r="IQF68" s="25"/>
      <c r="IQG68" s="25"/>
      <c r="IQH68" s="25"/>
      <c r="IQI68" s="25"/>
      <c r="IQJ68" s="25"/>
      <c r="IQK68" s="25"/>
      <c r="IQL68" s="25"/>
      <c r="IQM68" s="25"/>
      <c r="IQN68" s="25"/>
      <c r="IQO68" s="25"/>
      <c r="IQP68" s="25"/>
      <c r="IQQ68" s="25"/>
      <c r="IQR68" s="25"/>
      <c r="IQS68" s="25"/>
      <c r="IQT68" s="25"/>
      <c r="IQU68" s="25"/>
      <c r="IQV68" s="25"/>
      <c r="IQW68" s="25"/>
      <c r="IQX68" s="25"/>
      <c r="IQY68" s="25"/>
      <c r="IQZ68" s="25"/>
      <c r="IRA68" s="25"/>
      <c r="IRB68" s="25"/>
      <c r="IRC68" s="25"/>
      <c r="IRD68" s="25"/>
      <c r="IRE68" s="25"/>
      <c r="IRF68" s="25"/>
      <c r="IRG68" s="25"/>
      <c r="IRH68" s="25"/>
      <c r="IRI68" s="25"/>
      <c r="IRJ68" s="25"/>
      <c r="IRK68" s="25"/>
      <c r="IRL68" s="25"/>
      <c r="IRM68" s="25"/>
      <c r="IRN68" s="25"/>
      <c r="IRO68" s="25"/>
      <c r="IRP68" s="25"/>
      <c r="IRQ68" s="25"/>
      <c r="IRR68" s="25"/>
      <c r="IRS68" s="25"/>
      <c r="IRT68" s="25"/>
      <c r="IRU68" s="25"/>
      <c r="IRV68" s="25"/>
      <c r="IRW68" s="25"/>
      <c r="IRX68" s="25"/>
      <c r="IRY68" s="25"/>
      <c r="IRZ68" s="25"/>
      <c r="ISA68" s="25"/>
      <c r="ISB68" s="25"/>
      <c r="ISC68" s="25"/>
      <c r="ISD68" s="25"/>
      <c r="ISE68" s="25"/>
      <c r="ISF68" s="25"/>
      <c r="ISG68" s="25"/>
      <c r="ISH68" s="25"/>
      <c r="ISI68" s="25"/>
      <c r="ISJ68" s="25"/>
      <c r="ISK68" s="25"/>
      <c r="ISL68" s="25"/>
      <c r="ISM68" s="25"/>
      <c r="ISN68" s="25"/>
      <c r="ISO68" s="25"/>
      <c r="ISP68" s="25"/>
      <c r="ISQ68" s="25"/>
      <c r="ISR68" s="25"/>
      <c r="ISS68" s="25"/>
      <c r="IST68" s="25"/>
      <c r="ISU68" s="25"/>
      <c r="ISV68" s="25"/>
      <c r="ISW68" s="25"/>
      <c r="ISX68" s="25"/>
      <c r="ISY68" s="25"/>
      <c r="ISZ68" s="25"/>
      <c r="ITA68" s="25"/>
      <c r="ITB68" s="25"/>
      <c r="ITC68" s="25"/>
      <c r="ITD68" s="25"/>
      <c r="ITE68" s="25"/>
      <c r="ITF68" s="25"/>
      <c r="ITG68" s="25"/>
      <c r="ITH68" s="25"/>
      <c r="ITI68" s="25"/>
      <c r="ITJ68" s="25"/>
      <c r="ITK68" s="25"/>
      <c r="ITL68" s="25"/>
      <c r="ITM68" s="25"/>
      <c r="ITN68" s="25"/>
      <c r="ITO68" s="25"/>
      <c r="ITP68" s="25"/>
      <c r="ITQ68" s="25"/>
      <c r="ITR68" s="25"/>
      <c r="ITS68" s="25"/>
      <c r="ITT68" s="25"/>
      <c r="ITU68" s="25"/>
      <c r="ITV68" s="25"/>
      <c r="ITW68" s="25"/>
      <c r="ITX68" s="25"/>
      <c r="ITY68" s="25"/>
      <c r="ITZ68" s="25"/>
      <c r="IUA68" s="25"/>
      <c r="IUB68" s="25"/>
      <c r="IUC68" s="25"/>
      <c r="IUD68" s="25"/>
      <c r="IUE68" s="25"/>
      <c r="IUF68" s="25"/>
      <c r="IUG68" s="25"/>
      <c r="IUH68" s="25"/>
      <c r="IUI68" s="25"/>
      <c r="IUJ68" s="25"/>
      <c r="IUK68" s="25"/>
      <c r="IUL68" s="25"/>
      <c r="IUM68" s="25"/>
      <c r="IUN68" s="25"/>
      <c r="IUO68" s="25"/>
      <c r="IUP68" s="25"/>
      <c r="IUQ68" s="25"/>
      <c r="IUR68" s="25"/>
      <c r="IUS68" s="25"/>
      <c r="IUT68" s="25"/>
      <c r="IUU68" s="25"/>
      <c r="IUV68" s="25"/>
      <c r="IUW68" s="25"/>
      <c r="IUX68" s="25"/>
      <c r="IUY68" s="25"/>
      <c r="IUZ68" s="25"/>
      <c r="IVA68" s="25"/>
      <c r="IVB68" s="25"/>
      <c r="IVC68" s="25"/>
      <c r="IVD68" s="25"/>
      <c r="IVE68" s="25"/>
      <c r="IVF68" s="25"/>
      <c r="IVG68" s="25"/>
      <c r="IVH68" s="25"/>
      <c r="IVI68" s="25"/>
      <c r="IVJ68" s="25"/>
      <c r="IVK68" s="25"/>
      <c r="IVL68" s="25"/>
      <c r="IVM68" s="25"/>
      <c r="IVN68" s="25"/>
      <c r="IVO68" s="25"/>
      <c r="IVP68" s="25"/>
      <c r="IVQ68" s="25"/>
      <c r="IVR68" s="25"/>
      <c r="IVS68" s="25"/>
      <c r="IVT68" s="25"/>
      <c r="IVU68" s="25"/>
      <c r="IVV68" s="25"/>
      <c r="IVW68" s="25"/>
      <c r="IVX68" s="25"/>
      <c r="IVY68" s="25"/>
      <c r="IVZ68" s="25"/>
      <c r="IWA68" s="25"/>
      <c r="IWB68" s="25"/>
      <c r="IWC68" s="25"/>
      <c r="IWD68" s="25"/>
      <c r="IWE68" s="25"/>
      <c r="IWF68" s="25"/>
      <c r="IWG68" s="25"/>
      <c r="IWH68" s="25"/>
      <c r="IWI68" s="25"/>
      <c r="IWJ68" s="25"/>
      <c r="IWK68" s="25"/>
      <c r="IWL68" s="25"/>
      <c r="IWM68" s="25"/>
      <c r="IWN68" s="25"/>
      <c r="IWO68" s="25"/>
      <c r="IWP68" s="25"/>
      <c r="IWQ68" s="25"/>
      <c r="IWR68" s="25"/>
      <c r="IWS68" s="25"/>
      <c r="IWT68" s="25"/>
      <c r="IWU68" s="25"/>
      <c r="IWV68" s="25"/>
      <c r="IWW68" s="25"/>
      <c r="IWX68" s="25"/>
      <c r="IWY68" s="25"/>
      <c r="IWZ68" s="25"/>
      <c r="IXA68" s="25"/>
      <c r="IXB68" s="25"/>
      <c r="IXC68" s="25"/>
      <c r="IXD68" s="25"/>
      <c r="IXE68" s="25"/>
      <c r="IXF68" s="25"/>
      <c r="IXG68" s="25"/>
      <c r="IXH68" s="25"/>
      <c r="IXI68" s="25"/>
      <c r="IXJ68" s="25"/>
      <c r="IXK68" s="25"/>
      <c r="IXL68" s="25"/>
      <c r="IXM68" s="25"/>
      <c r="IXN68" s="25"/>
      <c r="IXO68" s="25"/>
      <c r="IXP68" s="25"/>
      <c r="IXQ68" s="25"/>
      <c r="IXR68" s="25"/>
      <c r="IXS68" s="25"/>
      <c r="IXT68" s="25"/>
      <c r="IXU68" s="25"/>
      <c r="IXV68" s="25"/>
      <c r="IXW68" s="25"/>
      <c r="IXX68" s="25"/>
      <c r="IXY68" s="25"/>
      <c r="IXZ68" s="25"/>
      <c r="IYA68" s="25"/>
      <c r="IYB68" s="25"/>
      <c r="IYC68" s="25"/>
      <c r="IYD68" s="25"/>
      <c r="IYE68" s="25"/>
      <c r="IYF68" s="25"/>
      <c r="IYG68" s="25"/>
      <c r="IYH68" s="25"/>
      <c r="IYI68" s="25"/>
      <c r="IYJ68" s="25"/>
      <c r="IYK68" s="25"/>
      <c r="IYL68" s="25"/>
      <c r="IYM68" s="25"/>
      <c r="IYN68" s="25"/>
      <c r="IYO68" s="25"/>
      <c r="IYP68" s="25"/>
      <c r="IYQ68" s="25"/>
      <c r="IYR68" s="25"/>
      <c r="IYS68" s="25"/>
      <c r="IYT68" s="25"/>
      <c r="IYU68" s="25"/>
      <c r="IYV68" s="25"/>
      <c r="IYW68" s="25"/>
      <c r="IYX68" s="25"/>
      <c r="IYY68" s="25"/>
      <c r="IYZ68" s="25"/>
      <c r="IZA68" s="25"/>
      <c r="IZB68" s="25"/>
      <c r="IZC68" s="25"/>
      <c r="IZD68" s="25"/>
      <c r="IZE68" s="25"/>
      <c r="IZF68" s="25"/>
      <c r="IZG68" s="25"/>
      <c r="IZH68" s="25"/>
      <c r="IZI68" s="25"/>
      <c r="IZJ68" s="25"/>
      <c r="IZK68" s="25"/>
      <c r="IZL68" s="25"/>
      <c r="IZM68" s="25"/>
      <c r="IZN68" s="25"/>
      <c r="IZO68" s="25"/>
      <c r="IZP68" s="25"/>
      <c r="IZQ68" s="25"/>
      <c r="IZR68" s="25"/>
      <c r="IZS68" s="25"/>
      <c r="IZT68" s="25"/>
      <c r="IZU68" s="25"/>
      <c r="IZV68" s="25"/>
      <c r="IZW68" s="25"/>
      <c r="IZX68" s="25"/>
      <c r="IZY68" s="25"/>
      <c r="IZZ68" s="25"/>
      <c r="JAA68" s="25"/>
      <c r="JAB68" s="25"/>
      <c r="JAC68" s="25"/>
      <c r="JAD68" s="25"/>
      <c r="JAE68" s="25"/>
      <c r="JAF68" s="25"/>
      <c r="JAG68" s="25"/>
      <c r="JAH68" s="25"/>
      <c r="JAI68" s="25"/>
      <c r="JAJ68" s="25"/>
      <c r="JAK68" s="25"/>
      <c r="JAL68" s="25"/>
      <c r="JAM68" s="25"/>
      <c r="JAN68" s="25"/>
      <c r="JAO68" s="25"/>
      <c r="JAP68" s="25"/>
      <c r="JAQ68" s="25"/>
      <c r="JAR68" s="25"/>
      <c r="JAS68" s="25"/>
      <c r="JAT68" s="25"/>
      <c r="JAU68" s="25"/>
      <c r="JAV68" s="25"/>
      <c r="JAW68" s="25"/>
      <c r="JAX68" s="25"/>
      <c r="JAY68" s="25"/>
      <c r="JAZ68" s="25"/>
      <c r="JBA68" s="25"/>
      <c r="JBB68" s="25"/>
      <c r="JBC68" s="25"/>
      <c r="JBD68" s="25"/>
      <c r="JBE68" s="25"/>
      <c r="JBF68" s="25"/>
      <c r="JBG68" s="25"/>
      <c r="JBH68" s="25"/>
      <c r="JBI68" s="25"/>
      <c r="JBJ68" s="25"/>
      <c r="JBK68" s="25"/>
      <c r="JBL68" s="25"/>
      <c r="JBM68" s="25"/>
      <c r="JBN68" s="25"/>
      <c r="JBO68" s="25"/>
      <c r="JBP68" s="25"/>
      <c r="JBQ68" s="25"/>
      <c r="JBR68" s="25"/>
      <c r="JBS68" s="25"/>
      <c r="JBT68" s="25"/>
      <c r="JBU68" s="25"/>
      <c r="JBV68" s="25"/>
      <c r="JBW68" s="25"/>
      <c r="JBX68" s="25"/>
      <c r="JBY68" s="25"/>
      <c r="JBZ68" s="25"/>
      <c r="JCA68" s="25"/>
      <c r="JCB68" s="25"/>
      <c r="JCC68" s="25"/>
      <c r="JCD68" s="25"/>
      <c r="JCE68" s="25"/>
      <c r="JCF68" s="25"/>
      <c r="JCG68" s="25"/>
      <c r="JCH68" s="25"/>
      <c r="JCI68" s="25"/>
      <c r="JCJ68" s="25"/>
      <c r="JCK68" s="25"/>
      <c r="JCL68" s="25"/>
      <c r="JCM68" s="25"/>
      <c r="JCN68" s="25"/>
      <c r="JCO68" s="25"/>
      <c r="JCP68" s="25"/>
      <c r="JCQ68" s="25"/>
      <c r="JCR68" s="25"/>
      <c r="JCS68" s="25"/>
      <c r="JCT68" s="25"/>
      <c r="JCU68" s="25"/>
      <c r="JCV68" s="25"/>
      <c r="JCW68" s="25"/>
      <c r="JCX68" s="25"/>
      <c r="JCY68" s="25"/>
      <c r="JCZ68" s="25"/>
      <c r="JDA68" s="25"/>
      <c r="JDB68" s="25"/>
      <c r="JDC68" s="25"/>
      <c r="JDD68" s="25"/>
      <c r="JDE68" s="25"/>
      <c r="JDF68" s="25"/>
      <c r="JDG68" s="25"/>
      <c r="JDH68" s="25"/>
      <c r="JDI68" s="25"/>
      <c r="JDJ68" s="25"/>
      <c r="JDK68" s="25"/>
      <c r="JDL68" s="25"/>
      <c r="JDM68" s="25"/>
      <c r="JDN68" s="25"/>
      <c r="JDO68" s="25"/>
      <c r="JDP68" s="25"/>
      <c r="JDQ68" s="25"/>
      <c r="JDR68" s="25"/>
      <c r="JDS68" s="25"/>
      <c r="JDT68" s="25"/>
      <c r="JDU68" s="25"/>
      <c r="JDV68" s="25"/>
      <c r="JDW68" s="25"/>
      <c r="JDX68" s="25"/>
      <c r="JDY68" s="25"/>
      <c r="JDZ68" s="25"/>
      <c r="JEA68" s="25"/>
      <c r="JEB68" s="25"/>
      <c r="JEC68" s="25"/>
      <c r="JED68" s="25"/>
      <c r="JEE68" s="25"/>
      <c r="JEF68" s="25"/>
      <c r="JEG68" s="25"/>
      <c r="JEH68" s="25"/>
      <c r="JEI68" s="25"/>
      <c r="JEJ68" s="25"/>
      <c r="JEK68" s="25"/>
      <c r="JEL68" s="25"/>
      <c r="JEM68" s="25"/>
      <c r="JEN68" s="25"/>
      <c r="JEO68" s="25"/>
      <c r="JEP68" s="25"/>
      <c r="JEQ68" s="25"/>
      <c r="JER68" s="25"/>
      <c r="JES68" s="25"/>
      <c r="JET68" s="25"/>
      <c r="JEU68" s="25"/>
      <c r="JEV68" s="25"/>
      <c r="JEW68" s="25"/>
      <c r="JEX68" s="25"/>
      <c r="JEY68" s="25"/>
      <c r="JEZ68" s="25"/>
      <c r="JFA68" s="25"/>
      <c r="JFB68" s="25"/>
      <c r="JFC68" s="25"/>
      <c r="JFD68" s="25"/>
      <c r="JFE68" s="25"/>
      <c r="JFF68" s="25"/>
      <c r="JFG68" s="25"/>
      <c r="JFH68" s="25"/>
      <c r="JFI68" s="25"/>
      <c r="JFJ68" s="25"/>
      <c r="JFK68" s="25"/>
      <c r="JFL68" s="25"/>
      <c r="JFM68" s="25"/>
      <c r="JFN68" s="25"/>
      <c r="JFO68" s="25"/>
      <c r="JFP68" s="25"/>
      <c r="JFQ68" s="25"/>
      <c r="JFR68" s="25"/>
      <c r="JFS68" s="25"/>
      <c r="JFT68" s="25"/>
      <c r="JFU68" s="25"/>
      <c r="JFV68" s="25"/>
      <c r="JFW68" s="25"/>
      <c r="JFX68" s="25"/>
      <c r="JFY68" s="25"/>
      <c r="JFZ68" s="25"/>
      <c r="JGA68" s="25"/>
      <c r="JGB68" s="25"/>
      <c r="JGC68" s="25"/>
      <c r="JGD68" s="25"/>
      <c r="JGE68" s="25"/>
      <c r="JGF68" s="25"/>
      <c r="JGG68" s="25"/>
      <c r="JGH68" s="25"/>
      <c r="JGI68" s="25"/>
      <c r="JGJ68" s="25"/>
      <c r="JGK68" s="25"/>
      <c r="JGL68" s="25"/>
      <c r="JGM68" s="25"/>
      <c r="JGN68" s="25"/>
      <c r="JGO68" s="25"/>
      <c r="JGP68" s="25"/>
      <c r="JGQ68" s="25"/>
      <c r="JGR68" s="25"/>
      <c r="JGS68" s="25"/>
      <c r="JGT68" s="25"/>
      <c r="JGU68" s="25"/>
      <c r="JGV68" s="25"/>
      <c r="JGW68" s="25"/>
      <c r="JGX68" s="25"/>
      <c r="JGY68" s="25"/>
      <c r="JGZ68" s="25"/>
      <c r="JHA68" s="25"/>
      <c r="JHB68" s="25"/>
      <c r="JHC68" s="25"/>
      <c r="JHD68" s="25"/>
      <c r="JHE68" s="25"/>
      <c r="JHF68" s="25"/>
      <c r="JHG68" s="25"/>
      <c r="JHH68" s="25"/>
      <c r="JHI68" s="25"/>
      <c r="JHJ68" s="25"/>
      <c r="JHK68" s="25"/>
      <c r="JHL68" s="25"/>
      <c r="JHM68" s="25"/>
      <c r="JHN68" s="25"/>
      <c r="JHO68" s="25"/>
      <c r="JHP68" s="25"/>
      <c r="JHQ68" s="25"/>
      <c r="JHR68" s="25"/>
      <c r="JHS68" s="25"/>
      <c r="JHT68" s="25"/>
      <c r="JHU68" s="25"/>
      <c r="JHV68" s="25"/>
      <c r="JHW68" s="25"/>
      <c r="JHX68" s="25"/>
      <c r="JHY68" s="25"/>
      <c r="JHZ68" s="25"/>
      <c r="JIA68" s="25"/>
      <c r="JIB68" s="25"/>
      <c r="JIC68" s="25"/>
      <c r="JID68" s="25"/>
      <c r="JIE68" s="25"/>
      <c r="JIF68" s="25"/>
      <c r="JIG68" s="25"/>
      <c r="JIH68" s="25"/>
      <c r="JII68" s="25"/>
      <c r="JIJ68" s="25"/>
      <c r="JIK68" s="25"/>
      <c r="JIL68" s="25"/>
      <c r="JIM68" s="25"/>
      <c r="JIN68" s="25"/>
      <c r="JIO68" s="25"/>
      <c r="JIP68" s="25"/>
      <c r="JIQ68" s="25"/>
      <c r="JIR68" s="25"/>
      <c r="JIS68" s="25"/>
      <c r="JIT68" s="25"/>
      <c r="JIU68" s="25"/>
      <c r="JIV68" s="25"/>
      <c r="JIW68" s="25"/>
      <c r="JIX68" s="25"/>
      <c r="JIY68" s="25"/>
      <c r="JIZ68" s="25"/>
      <c r="JJA68" s="25"/>
      <c r="JJB68" s="25"/>
      <c r="JJC68" s="25"/>
      <c r="JJD68" s="25"/>
      <c r="JJE68" s="25"/>
      <c r="JJF68" s="25"/>
      <c r="JJG68" s="25"/>
      <c r="JJH68" s="25"/>
      <c r="JJI68" s="25"/>
      <c r="JJJ68" s="25"/>
      <c r="JJK68" s="25"/>
      <c r="JJL68" s="25"/>
      <c r="JJM68" s="25"/>
      <c r="JJN68" s="25"/>
      <c r="JJO68" s="25"/>
      <c r="JJP68" s="25"/>
      <c r="JJQ68" s="25"/>
      <c r="JJR68" s="25"/>
      <c r="JJS68" s="25"/>
      <c r="JJT68" s="25"/>
      <c r="JJU68" s="25"/>
      <c r="JJV68" s="25"/>
      <c r="JJW68" s="25"/>
      <c r="JJX68" s="25"/>
      <c r="JJY68" s="25"/>
      <c r="JJZ68" s="25"/>
      <c r="JKA68" s="25"/>
      <c r="JKB68" s="25"/>
      <c r="JKC68" s="25"/>
      <c r="JKD68" s="25"/>
      <c r="JKE68" s="25"/>
      <c r="JKF68" s="25"/>
      <c r="JKG68" s="25"/>
      <c r="JKH68" s="25"/>
      <c r="JKI68" s="25"/>
      <c r="JKJ68" s="25"/>
      <c r="JKK68" s="25"/>
      <c r="JKL68" s="25"/>
      <c r="JKM68" s="25"/>
      <c r="JKN68" s="25"/>
      <c r="JKO68" s="25"/>
      <c r="JKP68" s="25"/>
      <c r="JKQ68" s="25"/>
      <c r="JKR68" s="25"/>
      <c r="JKS68" s="25"/>
      <c r="JKT68" s="25"/>
      <c r="JKU68" s="25"/>
      <c r="JKV68" s="25"/>
      <c r="JKW68" s="25"/>
      <c r="JKX68" s="25"/>
      <c r="JKY68" s="25"/>
      <c r="JKZ68" s="25"/>
      <c r="JLA68" s="25"/>
      <c r="JLB68" s="25"/>
      <c r="JLC68" s="25"/>
      <c r="JLD68" s="25"/>
      <c r="JLE68" s="25"/>
      <c r="JLF68" s="25"/>
      <c r="JLG68" s="25"/>
      <c r="JLH68" s="25"/>
      <c r="JLI68" s="25"/>
      <c r="JLJ68" s="25"/>
      <c r="JLK68" s="25"/>
      <c r="JLL68" s="25"/>
      <c r="JLM68" s="25"/>
      <c r="JLN68" s="25"/>
      <c r="JLO68" s="25"/>
      <c r="JLP68" s="25"/>
      <c r="JLQ68" s="25"/>
      <c r="JLR68" s="25"/>
      <c r="JLS68" s="25"/>
      <c r="JLT68" s="25"/>
      <c r="JLU68" s="25"/>
      <c r="JLV68" s="25"/>
      <c r="JLW68" s="25"/>
      <c r="JLX68" s="25"/>
      <c r="JLY68" s="25"/>
      <c r="JLZ68" s="25"/>
      <c r="JMA68" s="25"/>
      <c r="JMB68" s="25"/>
      <c r="JMC68" s="25"/>
      <c r="JMD68" s="25"/>
      <c r="JME68" s="25"/>
      <c r="JMF68" s="25"/>
      <c r="JMG68" s="25"/>
      <c r="JMH68" s="25"/>
      <c r="JMI68" s="25"/>
      <c r="JMJ68" s="25"/>
      <c r="JMK68" s="25"/>
      <c r="JML68" s="25"/>
      <c r="JMM68" s="25"/>
      <c r="JMN68" s="25"/>
      <c r="JMO68" s="25"/>
      <c r="JMP68" s="25"/>
      <c r="JMQ68" s="25"/>
      <c r="JMR68" s="25"/>
      <c r="JMS68" s="25"/>
      <c r="JMT68" s="25"/>
      <c r="JMU68" s="25"/>
      <c r="JMV68" s="25"/>
      <c r="JMW68" s="25"/>
      <c r="JMX68" s="25"/>
      <c r="JMY68" s="25"/>
      <c r="JMZ68" s="25"/>
      <c r="JNA68" s="25"/>
      <c r="JNB68" s="25"/>
      <c r="JNC68" s="25"/>
      <c r="JND68" s="25"/>
      <c r="JNE68" s="25"/>
      <c r="JNF68" s="25"/>
      <c r="JNG68" s="25"/>
      <c r="JNH68" s="25"/>
      <c r="JNI68" s="25"/>
      <c r="JNJ68" s="25"/>
      <c r="JNK68" s="25"/>
      <c r="JNL68" s="25"/>
      <c r="JNM68" s="25"/>
      <c r="JNN68" s="25"/>
      <c r="JNO68" s="25"/>
      <c r="JNP68" s="25"/>
      <c r="JNQ68" s="25"/>
      <c r="JNR68" s="25"/>
      <c r="JNS68" s="25"/>
      <c r="JNT68" s="25"/>
      <c r="JNU68" s="25"/>
      <c r="JNV68" s="25"/>
      <c r="JNW68" s="25"/>
      <c r="JNX68" s="25"/>
      <c r="JNY68" s="25"/>
      <c r="JNZ68" s="25"/>
      <c r="JOA68" s="25"/>
      <c r="JOB68" s="25"/>
      <c r="JOC68" s="25"/>
      <c r="JOD68" s="25"/>
      <c r="JOE68" s="25"/>
      <c r="JOF68" s="25"/>
      <c r="JOG68" s="25"/>
      <c r="JOH68" s="25"/>
      <c r="JOI68" s="25"/>
      <c r="JOJ68" s="25"/>
      <c r="JOK68" s="25"/>
      <c r="JOL68" s="25"/>
      <c r="JOM68" s="25"/>
      <c r="JON68" s="25"/>
      <c r="JOO68" s="25"/>
      <c r="JOP68" s="25"/>
      <c r="JOQ68" s="25"/>
      <c r="JOR68" s="25"/>
      <c r="JOS68" s="25"/>
      <c r="JOT68" s="25"/>
      <c r="JOU68" s="25"/>
      <c r="JOV68" s="25"/>
      <c r="JOW68" s="25"/>
      <c r="JOX68" s="25"/>
      <c r="JOY68" s="25"/>
      <c r="JOZ68" s="25"/>
      <c r="JPA68" s="25"/>
      <c r="JPB68" s="25"/>
      <c r="JPC68" s="25"/>
      <c r="JPD68" s="25"/>
      <c r="JPE68" s="25"/>
      <c r="JPF68" s="25"/>
      <c r="JPG68" s="25"/>
      <c r="JPH68" s="25"/>
      <c r="JPI68" s="25"/>
      <c r="JPJ68" s="25"/>
      <c r="JPK68" s="25"/>
      <c r="JPL68" s="25"/>
      <c r="JPM68" s="25"/>
      <c r="JPN68" s="25"/>
      <c r="JPO68" s="25"/>
      <c r="JPP68" s="25"/>
      <c r="JPQ68" s="25"/>
      <c r="JPR68" s="25"/>
      <c r="JPS68" s="25"/>
      <c r="JPT68" s="25"/>
      <c r="JPU68" s="25"/>
      <c r="JPV68" s="25"/>
      <c r="JPW68" s="25"/>
      <c r="JPX68" s="25"/>
      <c r="JPY68" s="25"/>
      <c r="JPZ68" s="25"/>
      <c r="JQA68" s="25"/>
      <c r="JQB68" s="25"/>
      <c r="JQC68" s="25"/>
      <c r="JQD68" s="25"/>
      <c r="JQE68" s="25"/>
      <c r="JQF68" s="25"/>
      <c r="JQG68" s="25"/>
      <c r="JQH68" s="25"/>
      <c r="JQI68" s="25"/>
      <c r="JQJ68" s="25"/>
      <c r="JQK68" s="25"/>
      <c r="JQL68" s="25"/>
      <c r="JQM68" s="25"/>
      <c r="JQN68" s="25"/>
      <c r="JQO68" s="25"/>
      <c r="JQP68" s="25"/>
      <c r="JQQ68" s="25"/>
      <c r="JQR68" s="25"/>
      <c r="JQS68" s="25"/>
      <c r="JQT68" s="25"/>
      <c r="JQU68" s="25"/>
      <c r="JQV68" s="25"/>
      <c r="JQW68" s="25"/>
      <c r="JQX68" s="25"/>
      <c r="JQY68" s="25"/>
      <c r="JQZ68" s="25"/>
      <c r="JRA68" s="25"/>
      <c r="JRB68" s="25"/>
      <c r="JRC68" s="25"/>
      <c r="JRD68" s="25"/>
      <c r="JRE68" s="25"/>
      <c r="JRF68" s="25"/>
      <c r="JRG68" s="25"/>
      <c r="JRH68" s="25"/>
      <c r="JRI68" s="25"/>
      <c r="JRJ68" s="25"/>
      <c r="JRK68" s="25"/>
      <c r="JRL68" s="25"/>
      <c r="JRM68" s="25"/>
      <c r="JRN68" s="25"/>
      <c r="JRO68" s="25"/>
      <c r="JRP68" s="25"/>
      <c r="JRQ68" s="25"/>
      <c r="JRR68" s="25"/>
      <c r="JRS68" s="25"/>
      <c r="JRT68" s="25"/>
      <c r="JRU68" s="25"/>
      <c r="JRV68" s="25"/>
      <c r="JRW68" s="25"/>
      <c r="JRX68" s="25"/>
      <c r="JRY68" s="25"/>
      <c r="JRZ68" s="25"/>
      <c r="JSA68" s="25"/>
      <c r="JSB68" s="25"/>
      <c r="JSC68" s="25"/>
      <c r="JSD68" s="25"/>
      <c r="JSE68" s="25"/>
      <c r="JSF68" s="25"/>
      <c r="JSG68" s="25"/>
      <c r="JSH68" s="25"/>
      <c r="JSI68" s="25"/>
      <c r="JSJ68" s="25"/>
      <c r="JSK68" s="25"/>
      <c r="JSL68" s="25"/>
      <c r="JSM68" s="25"/>
      <c r="JSN68" s="25"/>
      <c r="JSO68" s="25"/>
      <c r="JSP68" s="25"/>
      <c r="JSQ68" s="25"/>
      <c r="JSR68" s="25"/>
      <c r="JSS68" s="25"/>
      <c r="JST68" s="25"/>
      <c r="JSU68" s="25"/>
      <c r="JSV68" s="25"/>
      <c r="JSW68" s="25"/>
      <c r="JSX68" s="25"/>
      <c r="JSY68" s="25"/>
      <c r="JSZ68" s="25"/>
      <c r="JTA68" s="25"/>
      <c r="JTB68" s="25"/>
      <c r="JTC68" s="25"/>
      <c r="JTD68" s="25"/>
      <c r="JTE68" s="25"/>
      <c r="JTF68" s="25"/>
      <c r="JTG68" s="25"/>
      <c r="JTH68" s="25"/>
      <c r="JTI68" s="25"/>
      <c r="JTJ68" s="25"/>
      <c r="JTK68" s="25"/>
      <c r="JTL68" s="25"/>
      <c r="JTM68" s="25"/>
      <c r="JTN68" s="25"/>
      <c r="JTO68" s="25"/>
      <c r="JTP68" s="25"/>
      <c r="JTQ68" s="25"/>
      <c r="JTR68" s="25"/>
      <c r="JTS68" s="25"/>
      <c r="JTT68" s="25"/>
      <c r="JTU68" s="25"/>
      <c r="JTV68" s="25"/>
      <c r="JTW68" s="25"/>
      <c r="JTX68" s="25"/>
      <c r="JTY68" s="25"/>
      <c r="JTZ68" s="25"/>
      <c r="JUA68" s="25"/>
      <c r="JUB68" s="25"/>
      <c r="JUC68" s="25"/>
      <c r="JUD68" s="25"/>
      <c r="JUE68" s="25"/>
      <c r="JUF68" s="25"/>
      <c r="JUG68" s="25"/>
      <c r="JUH68" s="25"/>
      <c r="JUI68" s="25"/>
      <c r="JUJ68" s="25"/>
      <c r="JUK68" s="25"/>
      <c r="JUL68" s="25"/>
      <c r="JUM68" s="25"/>
      <c r="JUN68" s="25"/>
      <c r="JUO68" s="25"/>
      <c r="JUP68" s="25"/>
      <c r="JUQ68" s="25"/>
      <c r="JUR68" s="25"/>
      <c r="JUS68" s="25"/>
      <c r="JUT68" s="25"/>
      <c r="JUU68" s="25"/>
      <c r="JUV68" s="25"/>
      <c r="JUW68" s="25"/>
      <c r="JUX68" s="25"/>
      <c r="JUY68" s="25"/>
      <c r="JUZ68" s="25"/>
      <c r="JVA68" s="25"/>
      <c r="JVB68" s="25"/>
      <c r="JVC68" s="25"/>
      <c r="JVD68" s="25"/>
      <c r="JVE68" s="25"/>
      <c r="JVF68" s="25"/>
      <c r="JVG68" s="25"/>
      <c r="JVH68" s="25"/>
      <c r="JVI68" s="25"/>
      <c r="JVJ68" s="25"/>
      <c r="JVK68" s="25"/>
      <c r="JVL68" s="25"/>
      <c r="JVM68" s="25"/>
      <c r="JVN68" s="25"/>
      <c r="JVO68" s="25"/>
      <c r="JVP68" s="25"/>
      <c r="JVQ68" s="25"/>
      <c r="JVR68" s="25"/>
      <c r="JVS68" s="25"/>
      <c r="JVT68" s="25"/>
      <c r="JVU68" s="25"/>
      <c r="JVV68" s="25"/>
      <c r="JVW68" s="25"/>
      <c r="JVX68" s="25"/>
      <c r="JVY68" s="25"/>
      <c r="JVZ68" s="25"/>
      <c r="JWA68" s="25"/>
      <c r="JWB68" s="25"/>
      <c r="JWC68" s="25"/>
      <c r="JWD68" s="25"/>
      <c r="JWE68" s="25"/>
      <c r="JWF68" s="25"/>
      <c r="JWG68" s="25"/>
      <c r="JWH68" s="25"/>
      <c r="JWI68" s="25"/>
      <c r="JWJ68" s="25"/>
      <c r="JWK68" s="25"/>
      <c r="JWL68" s="25"/>
      <c r="JWM68" s="25"/>
      <c r="JWN68" s="25"/>
      <c r="JWO68" s="25"/>
      <c r="JWP68" s="25"/>
      <c r="JWQ68" s="25"/>
      <c r="JWR68" s="25"/>
      <c r="JWS68" s="25"/>
      <c r="JWT68" s="25"/>
      <c r="JWU68" s="25"/>
      <c r="JWV68" s="25"/>
      <c r="JWW68" s="25"/>
      <c r="JWX68" s="25"/>
      <c r="JWY68" s="25"/>
      <c r="JWZ68" s="25"/>
      <c r="JXA68" s="25"/>
      <c r="JXB68" s="25"/>
      <c r="JXC68" s="25"/>
      <c r="JXD68" s="25"/>
      <c r="JXE68" s="25"/>
      <c r="JXF68" s="25"/>
      <c r="JXG68" s="25"/>
      <c r="JXH68" s="25"/>
      <c r="JXI68" s="25"/>
      <c r="JXJ68" s="25"/>
      <c r="JXK68" s="25"/>
      <c r="JXL68" s="25"/>
      <c r="JXM68" s="25"/>
      <c r="JXN68" s="25"/>
      <c r="JXO68" s="25"/>
      <c r="JXP68" s="25"/>
      <c r="JXQ68" s="25"/>
      <c r="JXR68" s="25"/>
      <c r="JXS68" s="25"/>
      <c r="JXT68" s="25"/>
      <c r="JXU68" s="25"/>
      <c r="JXV68" s="25"/>
      <c r="JXW68" s="25"/>
      <c r="JXX68" s="25"/>
      <c r="JXY68" s="25"/>
      <c r="JXZ68" s="25"/>
      <c r="JYA68" s="25"/>
      <c r="JYB68" s="25"/>
      <c r="JYC68" s="25"/>
      <c r="JYD68" s="25"/>
      <c r="JYE68" s="25"/>
      <c r="JYF68" s="25"/>
      <c r="JYG68" s="25"/>
      <c r="JYH68" s="25"/>
      <c r="JYI68" s="25"/>
      <c r="JYJ68" s="25"/>
      <c r="JYK68" s="25"/>
      <c r="JYL68" s="25"/>
      <c r="JYM68" s="25"/>
      <c r="JYN68" s="25"/>
      <c r="JYO68" s="25"/>
      <c r="JYP68" s="25"/>
      <c r="JYQ68" s="25"/>
      <c r="JYR68" s="25"/>
      <c r="JYS68" s="25"/>
      <c r="JYT68" s="25"/>
      <c r="JYU68" s="25"/>
      <c r="JYV68" s="25"/>
      <c r="JYW68" s="25"/>
      <c r="JYX68" s="25"/>
      <c r="JYY68" s="25"/>
      <c r="JYZ68" s="25"/>
      <c r="JZA68" s="25"/>
      <c r="JZB68" s="25"/>
      <c r="JZC68" s="25"/>
      <c r="JZD68" s="25"/>
      <c r="JZE68" s="25"/>
      <c r="JZF68" s="25"/>
      <c r="JZG68" s="25"/>
      <c r="JZH68" s="25"/>
      <c r="JZI68" s="25"/>
      <c r="JZJ68" s="25"/>
      <c r="JZK68" s="25"/>
      <c r="JZL68" s="25"/>
      <c r="JZM68" s="25"/>
      <c r="JZN68" s="25"/>
      <c r="JZO68" s="25"/>
      <c r="JZP68" s="25"/>
      <c r="JZQ68" s="25"/>
      <c r="JZR68" s="25"/>
      <c r="JZS68" s="25"/>
      <c r="JZT68" s="25"/>
      <c r="JZU68" s="25"/>
      <c r="JZV68" s="25"/>
      <c r="JZW68" s="25"/>
      <c r="JZX68" s="25"/>
      <c r="JZY68" s="25"/>
      <c r="JZZ68" s="25"/>
      <c r="KAA68" s="25"/>
      <c r="KAB68" s="25"/>
      <c r="KAC68" s="25"/>
      <c r="KAD68" s="25"/>
      <c r="KAE68" s="25"/>
      <c r="KAF68" s="25"/>
      <c r="KAG68" s="25"/>
      <c r="KAH68" s="25"/>
      <c r="KAI68" s="25"/>
      <c r="KAJ68" s="25"/>
      <c r="KAK68" s="25"/>
      <c r="KAL68" s="25"/>
      <c r="KAM68" s="25"/>
      <c r="KAN68" s="25"/>
      <c r="KAO68" s="25"/>
      <c r="KAP68" s="25"/>
      <c r="KAQ68" s="25"/>
      <c r="KAR68" s="25"/>
      <c r="KAS68" s="25"/>
      <c r="KAT68" s="25"/>
      <c r="KAU68" s="25"/>
      <c r="KAV68" s="25"/>
      <c r="KAW68" s="25"/>
      <c r="KAX68" s="25"/>
      <c r="KAY68" s="25"/>
      <c r="KAZ68" s="25"/>
      <c r="KBA68" s="25"/>
      <c r="KBB68" s="25"/>
      <c r="KBC68" s="25"/>
      <c r="KBD68" s="25"/>
      <c r="KBE68" s="25"/>
      <c r="KBF68" s="25"/>
      <c r="KBG68" s="25"/>
      <c r="KBH68" s="25"/>
      <c r="KBI68" s="25"/>
      <c r="KBJ68" s="25"/>
      <c r="KBK68" s="25"/>
      <c r="KBL68" s="25"/>
      <c r="KBM68" s="25"/>
      <c r="KBN68" s="25"/>
      <c r="KBO68" s="25"/>
      <c r="KBP68" s="25"/>
      <c r="KBQ68" s="25"/>
      <c r="KBR68" s="25"/>
      <c r="KBS68" s="25"/>
      <c r="KBT68" s="25"/>
      <c r="KBU68" s="25"/>
      <c r="KBV68" s="25"/>
      <c r="KBW68" s="25"/>
      <c r="KBX68" s="25"/>
      <c r="KBY68" s="25"/>
      <c r="KBZ68" s="25"/>
      <c r="KCA68" s="25"/>
      <c r="KCB68" s="25"/>
      <c r="KCC68" s="25"/>
      <c r="KCD68" s="25"/>
      <c r="KCE68" s="25"/>
      <c r="KCF68" s="25"/>
      <c r="KCG68" s="25"/>
      <c r="KCH68" s="25"/>
      <c r="KCI68" s="25"/>
      <c r="KCJ68" s="25"/>
      <c r="KCK68" s="25"/>
      <c r="KCL68" s="25"/>
      <c r="KCM68" s="25"/>
      <c r="KCN68" s="25"/>
      <c r="KCO68" s="25"/>
      <c r="KCP68" s="25"/>
      <c r="KCQ68" s="25"/>
      <c r="KCR68" s="25"/>
      <c r="KCS68" s="25"/>
      <c r="KCT68" s="25"/>
      <c r="KCU68" s="25"/>
      <c r="KCV68" s="25"/>
      <c r="KCW68" s="25"/>
      <c r="KCX68" s="25"/>
      <c r="KCY68" s="25"/>
      <c r="KCZ68" s="25"/>
      <c r="KDA68" s="25"/>
      <c r="KDB68" s="25"/>
      <c r="KDC68" s="25"/>
      <c r="KDD68" s="25"/>
      <c r="KDE68" s="25"/>
      <c r="KDF68" s="25"/>
      <c r="KDG68" s="25"/>
      <c r="KDH68" s="25"/>
      <c r="KDI68" s="25"/>
      <c r="KDJ68" s="25"/>
      <c r="KDK68" s="25"/>
      <c r="KDL68" s="25"/>
      <c r="KDM68" s="25"/>
      <c r="KDN68" s="25"/>
      <c r="KDO68" s="25"/>
      <c r="KDP68" s="25"/>
      <c r="KDQ68" s="25"/>
      <c r="KDR68" s="25"/>
      <c r="KDS68" s="25"/>
      <c r="KDT68" s="25"/>
      <c r="KDU68" s="25"/>
      <c r="KDV68" s="25"/>
      <c r="KDW68" s="25"/>
      <c r="KDX68" s="25"/>
      <c r="KDY68" s="25"/>
      <c r="KDZ68" s="25"/>
      <c r="KEA68" s="25"/>
      <c r="KEB68" s="25"/>
      <c r="KEC68" s="25"/>
      <c r="KED68" s="25"/>
      <c r="KEE68" s="25"/>
      <c r="KEF68" s="25"/>
      <c r="KEG68" s="25"/>
      <c r="KEH68" s="25"/>
      <c r="KEI68" s="25"/>
      <c r="KEJ68" s="25"/>
      <c r="KEK68" s="25"/>
      <c r="KEL68" s="25"/>
      <c r="KEM68" s="25"/>
      <c r="KEN68" s="25"/>
      <c r="KEO68" s="25"/>
      <c r="KEP68" s="25"/>
      <c r="KEQ68" s="25"/>
      <c r="KER68" s="25"/>
      <c r="KES68" s="25"/>
      <c r="KET68" s="25"/>
      <c r="KEU68" s="25"/>
      <c r="KEV68" s="25"/>
      <c r="KEW68" s="25"/>
      <c r="KEX68" s="25"/>
      <c r="KEY68" s="25"/>
      <c r="KEZ68" s="25"/>
      <c r="KFA68" s="25"/>
      <c r="KFB68" s="25"/>
      <c r="KFC68" s="25"/>
      <c r="KFD68" s="25"/>
      <c r="KFE68" s="25"/>
      <c r="KFF68" s="25"/>
      <c r="KFG68" s="25"/>
      <c r="KFH68" s="25"/>
      <c r="KFI68" s="25"/>
      <c r="KFJ68" s="25"/>
      <c r="KFK68" s="25"/>
      <c r="KFL68" s="25"/>
      <c r="KFM68" s="25"/>
      <c r="KFN68" s="25"/>
      <c r="KFO68" s="25"/>
      <c r="KFP68" s="25"/>
      <c r="KFQ68" s="25"/>
      <c r="KFR68" s="25"/>
      <c r="KFS68" s="25"/>
      <c r="KFT68" s="25"/>
      <c r="KFU68" s="25"/>
      <c r="KFV68" s="25"/>
      <c r="KFW68" s="25"/>
      <c r="KFX68" s="25"/>
      <c r="KFY68" s="25"/>
      <c r="KFZ68" s="25"/>
      <c r="KGA68" s="25"/>
      <c r="KGB68" s="25"/>
      <c r="KGC68" s="25"/>
      <c r="KGD68" s="25"/>
      <c r="KGE68" s="25"/>
      <c r="KGF68" s="25"/>
      <c r="KGG68" s="25"/>
      <c r="KGH68" s="25"/>
      <c r="KGI68" s="25"/>
      <c r="KGJ68" s="25"/>
      <c r="KGK68" s="25"/>
      <c r="KGL68" s="25"/>
      <c r="KGM68" s="25"/>
      <c r="KGN68" s="25"/>
      <c r="KGO68" s="25"/>
      <c r="KGP68" s="25"/>
      <c r="KGQ68" s="25"/>
      <c r="KGR68" s="25"/>
      <c r="KGS68" s="25"/>
      <c r="KGT68" s="25"/>
      <c r="KGU68" s="25"/>
      <c r="KGV68" s="25"/>
      <c r="KGW68" s="25"/>
      <c r="KGX68" s="25"/>
      <c r="KGY68" s="25"/>
      <c r="KGZ68" s="25"/>
      <c r="KHA68" s="25"/>
      <c r="KHB68" s="25"/>
      <c r="KHC68" s="25"/>
      <c r="KHD68" s="25"/>
      <c r="KHE68" s="25"/>
      <c r="KHF68" s="25"/>
      <c r="KHG68" s="25"/>
      <c r="KHH68" s="25"/>
      <c r="KHI68" s="25"/>
      <c r="KHJ68" s="25"/>
      <c r="KHK68" s="25"/>
      <c r="KHL68" s="25"/>
      <c r="KHM68" s="25"/>
      <c r="KHN68" s="25"/>
      <c r="KHO68" s="25"/>
      <c r="KHP68" s="25"/>
      <c r="KHQ68" s="25"/>
      <c r="KHR68" s="25"/>
      <c r="KHS68" s="25"/>
      <c r="KHT68" s="25"/>
      <c r="KHU68" s="25"/>
      <c r="KHV68" s="25"/>
      <c r="KHW68" s="25"/>
      <c r="KHX68" s="25"/>
      <c r="KHY68" s="25"/>
      <c r="KHZ68" s="25"/>
      <c r="KIA68" s="25"/>
      <c r="KIB68" s="25"/>
      <c r="KIC68" s="25"/>
      <c r="KID68" s="25"/>
      <c r="KIE68" s="25"/>
      <c r="KIF68" s="25"/>
      <c r="KIG68" s="25"/>
      <c r="KIH68" s="25"/>
      <c r="KII68" s="25"/>
      <c r="KIJ68" s="25"/>
      <c r="KIK68" s="25"/>
      <c r="KIL68" s="25"/>
      <c r="KIM68" s="25"/>
      <c r="KIN68" s="25"/>
      <c r="KIO68" s="25"/>
      <c r="KIP68" s="25"/>
      <c r="KIQ68" s="25"/>
      <c r="KIR68" s="25"/>
      <c r="KIS68" s="25"/>
      <c r="KIT68" s="25"/>
      <c r="KIU68" s="25"/>
      <c r="KIV68" s="25"/>
      <c r="KIW68" s="25"/>
      <c r="KIX68" s="25"/>
      <c r="KIY68" s="25"/>
      <c r="KIZ68" s="25"/>
      <c r="KJA68" s="25"/>
      <c r="KJB68" s="25"/>
      <c r="KJC68" s="25"/>
      <c r="KJD68" s="25"/>
      <c r="KJE68" s="25"/>
      <c r="KJF68" s="25"/>
      <c r="KJG68" s="25"/>
      <c r="KJH68" s="25"/>
      <c r="KJI68" s="25"/>
      <c r="KJJ68" s="25"/>
      <c r="KJK68" s="25"/>
      <c r="KJL68" s="25"/>
      <c r="KJM68" s="25"/>
      <c r="KJN68" s="25"/>
      <c r="KJO68" s="25"/>
      <c r="KJP68" s="25"/>
      <c r="KJQ68" s="25"/>
      <c r="KJR68" s="25"/>
      <c r="KJS68" s="25"/>
      <c r="KJT68" s="25"/>
      <c r="KJU68" s="25"/>
      <c r="KJV68" s="25"/>
      <c r="KJW68" s="25"/>
      <c r="KJX68" s="25"/>
      <c r="KJY68" s="25"/>
      <c r="KJZ68" s="25"/>
      <c r="KKA68" s="25"/>
      <c r="KKB68" s="25"/>
      <c r="KKC68" s="25"/>
      <c r="KKD68" s="25"/>
      <c r="KKE68" s="25"/>
      <c r="KKF68" s="25"/>
      <c r="KKG68" s="25"/>
      <c r="KKH68" s="25"/>
      <c r="KKI68" s="25"/>
      <c r="KKJ68" s="25"/>
      <c r="KKK68" s="25"/>
      <c r="KKL68" s="25"/>
      <c r="KKM68" s="25"/>
      <c r="KKN68" s="25"/>
      <c r="KKO68" s="25"/>
      <c r="KKP68" s="25"/>
      <c r="KKQ68" s="25"/>
      <c r="KKR68" s="25"/>
      <c r="KKS68" s="25"/>
      <c r="KKT68" s="25"/>
      <c r="KKU68" s="25"/>
      <c r="KKV68" s="25"/>
      <c r="KKW68" s="25"/>
      <c r="KKX68" s="25"/>
      <c r="KKY68" s="25"/>
      <c r="KKZ68" s="25"/>
      <c r="KLA68" s="25"/>
      <c r="KLB68" s="25"/>
      <c r="KLC68" s="25"/>
      <c r="KLD68" s="25"/>
      <c r="KLE68" s="25"/>
      <c r="KLF68" s="25"/>
      <c r="KLG68" s="25"/>
      <c r="KLH68" s="25"/>
      <c r="KLI68" s="25"/>
      <c r="KLJ68" s="25"/>
      <c r="KLK68" s="25"/>
      <c r="KLL68" s="25"/>
      <c r="KLM68" s="25"/>
      <c r="KLN68" s="25"/>
      <c r="KLO68" s="25"/>
      <c r="KLP68" s="25"/>
      <c r="KLQ68" s="25"/>
      <c r="KLR68" s="25"/>
      <c r="KLS68" s="25"/>
      <c r="KLT68" s="25"/>
      <c r="KLU68" s="25"/>
      <c r="KLV68" s="25"/>
      <c r="KLW68" s="25"/>
      <c r="KLX68" s="25"/>
      <c r="KLY68" s="25"/>
      <c r="KLZ68" s="25"/>
      <c r="KMA68" s="25"/>
      <c r="KMB68" s="25"/>
      <c r="KMC68" s="25"/>
      <c r="KMD68" s="25"/>
      <c r="KME68" s="25"/>
      <c r="KMF68" s="25"/>
      <c r="KMG68" s="25"/>
      <c r="KMH68" s="25"/>
      <c r="KMI68" s="25"/>
      <c r="KMJ68" s="25"/>
      <c r="KMK68" s="25"/>
      <c r="KML68" s="25"/>
      <c r="KMM68" s="25"/>
      <c r="KMN68" s="25"/>
      <c r="KMO68" s="25"/>
      <c r="KMP68" s="25"/>
      <c r="KMQ68" s="25"/>
      <c r="KMR68" s="25"/>
      <c r="KMS68" s="25"/>
      <c r="KMT68" s="25"/>
      <c r="KMU68" s="25"/>
      <c r="KMV68" s="25"/>
      <c r="KMW68" s="25"/>
      <c r="KMX68" s="25"/>
      <c r="KMY68" s="25"/>
      <c r="KMZ68" s="25"/>
      <c r="KNA68" s="25"/>
      <c r="KNB68" s="25"/>
      <c r="KNC68" s="25"/>
      <c r="KND68" s="25"/>
      <c r="KNE68" s="25"/>
      <c r="KNF68" s="25"/>
      <c r="KNG68" s="25"/>
      <c r="KNH68" s="25"/>
      <c r="KNI68" s="25"/>
      <c r="KNJ68" s="25"/>
      <c r="KNK68" s="25"/>
      <c r="KNL68" s="25"/>
      <c r="KNM68" s="25"/>
      <c r="KNN68" s="25"/>
      <c r="KNO68" s="25"/>
      <c r="KNP68" s="25"/>
      <c r="KNQ68" s="25"/>
      <c r="KNR68" s="25"/>
      <c r="KNS68" s="25"/>
      <c r="KNT68" s="25"/>
      <c r="KNU68" s="25"/>
      <c r="KNV68" s="25"/>
      <c r="KNW68" s="25"/>
      <c r="KNX68" s="25"/>
      <c r="KNY68" s="25"/>
      <c r="KNZ68" s="25"/>
      <c r="KOA68" s="25"/>
      <c r="KOB68" s="25"/>
      <c r="KOC68" s="25"/>
      <c r="KOD68" s="25"/>
      <c r="KOE68" s="25"/>
      <c r="KOF68" s="25"/>
      <c r="KOG68" s="25"/>
      <c r="KOH68" s="25"/>
      <c r="KOI68" s="25"/>
      <c r="KOJ68" s="25"/>
      <c r="KOK68" s="25"/>
      <c r="KOL68" s="25"/>
      <c r="KOM68" s="25"/>
      <c r="KON68" s="25"/>
      <c r="KOO68" s="25"/>
      <c r="KOP68" s="25"/>
      <c r="KOQ68" s="25"/>
      <c r="KOR68" s="25"/>
      <c r="KOS68" s="25"/>
      <c r="KOT68" s="25"/>
      <c r="KOU68" s="25"/>
      <c r="KOV68" s="25"/>
      <c r="KOW68" s="25"/>
      <c r="KOX68" s="25"/>
      <c r="KOY68" s="25"/>
      <c r="KOZ68" s="25"/>
      <c r="KPA68" s="25"/>
      <c r="KPB68" s="25"/>
      <c r="KPC68" s="25"/>
      <c r="KPD68" s="25"/>
      <c r="KPE68" s="25"/>
      <c r="KPF68" s="25"/>
      <c r="KPG68" s="25"/>
      <c r="KPH68" s="25"/>
      <c r="KPI68" s="25"/>
      <c r="KPJ68" s="25"/>
      <c r="KPK68" s="25"/>
      <c r="KPL68" s="25"/>
      <c r="KPM68" s="25"/>
      <c r="KPN68" s="25"/>
      <c r="KPO68" s="25"/>
      <c r="KPP68" s="25"/>
      <c r="KPQ68" s="25"/>
      <c r="KPR68" s="25"/>
      <c r="KPS68" s="25"/>
      <c r="KPT68" s="25"/>
      <c r="KPU68" s="25"/>
      <c r="KPV68" s="25"/>
      <c r="KPW68" s="25"/>
      <c r="KPX68" s="25"/>
      <c r="KPY68" s="25"/>
      <c r="KPZ68" s="25"/>
      <c r="KQA68" s="25"/>
      <c r="KQB68" s="25"/>
      <c r="KQC68" s="25"/>
      <c r="KQD68" s="25"/>
      <c r="KQE68" s="25"/>
      <c r="KQF68" s="25"/>
      <c r="KQG68" s="25"/>
      <c r="KQH68" s="25"/>
      <c r="KQI68" s="25"/>
      <c r="KQJ68" s="25"/>
      <c r="KQK68" s="25"/>
      <c r="KQL68" s="25"/>
      <c r="KQM68" s="25"/>
      <c r="KQN68" s="25"/>
      <c r="KQO68" s="25"/>
      <c r="KQP68" s="25"/>
      <c r="KQQ68" s="25"/>
      <c r="KQR68" s="25"/>
      <c r="KQS68" s="25"/>
      <c r="KQT68" s="25"/>
      <c r="KQU68" s="25"/>
      <c r="KQV68" s="25"/>
      <c r="KQW68" s="25"/>
      <c r="KQX68" s="25"/>
      <c r="KQY68" s="25"/>
      <c r="KQZ68" s="25"/>
      <c r="KRA68" s="25"/>
      <c r="KRB68" s="25"/>
      <c r="KRC68" s="25"/>
      <c r="KRD68" s="25"/>
      <c r="KRE68" s="25"/>
      <c r="KRF68" s="25"/>
      <c r="KRG68" s="25"/>
      <c r="KRH68" s="25"/>
      <c r="KRI68" s="25"/>
      <c r="KRJ68" s="25"/>
      <c r="KRK68" s="25"/>
      <c r="KRL68" s="25"/>
      <c r="KRM68" s="25"/>
      <c r="KRN68" s="25"/>
      <c r="KRO68" s="25"/>
      <c r="KRP68" s="25"/>
      <c r="KRQ68" s="25"/>
      <c r="KRR68" s="25"/>
      <c r="KRS68" s="25"/>
      <c r="KRT68" s="25"/>
      <c r="KRU68" s="25"/>
      <c r="KRV68" s="25"/>
      <c r="KRW68" s="25"/>
      <c r="KRX68" s="25"/>
      <c r="KRY68" s="25"/>
      <c r="KRZ68" s="25"/>
      <c r="KSA68" s="25"/>
      <c r="KSB68" s="25"/>
      <c r="KSC68" s="25"/>
      <c r="KSD68" s="25"/>
      <c r="KSE68" s="25"/>
      <c r="KSF68" s="25"/>
      <c r="KSG68" s="25"/>
      <c r="KSH68" s="25"/>
      <c r="KSI68" s="25"/>
      <c r="KSJ68" s="25"/>
      <c r="KSK68" s="25"/>
      <c r="KSL68" s="25"/>
      <c r="KSM68" s="25"/>
      <c r="KSN68" s="25"/>
      <c r="KSO68" s="25"/>
      <c r="KSP68" s="25"/>
      <c r="KSQ68" s="25"/>
      <c r="KSR68" s="25"/>
      <c r="KSS68" s="25"/>
      <c r="KST68" s="25"/>
      <c r="KSU68" s="25"/>
      <c r="KSV68" s="25"/>
      <c r="KSW68" s="25"/>
      <c r="KSX68" s="25"/>
      <c r="KSY68" s="25"/>
      <c r="KSZ68" s="25"/>
      <c r="KTA68" s="25"/>
      <c r="KTB68" s="25"/>
      <c r="KTC68" s="25"/>
      <c r="KTD68" s="25"/>
      <c r="KTE68" s="25"/>
      <c r="KTF68" s="25"/>
      <c r="KTG68" s="25"/>
      <c r="KTH68" s="25"/>
      <c r="KTI68" s="25"/>
      <c r="KTJ68" s="25"/>
      <c r="KTK68" s="25"/>
      <c r="KTL68" s="25"/>
      <c r="KTM68" s="25"/>
      <c r="KTN68" s="25"/>
      <c r="KTO68" s="25"/>
      <c r="KTP68" s="25"/>
      <c r="KTQ68" s="25"/>
      <c r="KTR68" s="25"/>
      <c r="KTS68" s="25"/>
      <c r="KTT68" s="25"/>
      <c r="KTU68" s="25"/>
      <c r="KTV68" s="25"/>
      <c r="KTW68" s="25"/>
      <c r="KTX68" s="25"/>
      <c r="KTY68" s="25"/>
      <c r="KTZ68" s="25"/>
      <c r="KUA68" s="25"/>
      <c r="KUB68" s="25"/>
      <c r="KUC68" s="25"/>
      <c r="KUD68" s="25"/>
      <c r="KUE68" s="25"/>
      <c r="KUF68" s="25"/>
      <c r="KUG68" s="25"/>
      <c r="KUH68" s="25"/>
      <c r="KUI68" s="25"/>
      <c r="KUJ68" s="25"/>
      <c r="KUK68" s="25"/>
      <c r="KUL68" s="25"/>
      <c r="KUM68" s="25"/>
      <c r="KUN68" s="25"/>
      <c r="KUO68" s="25"/>
      <c r="KUP68" s="25"/>
      <c r="KUQ68" s="25"/>
      <c r="KUR68" s="25"/>
      <c r="KUS68" s="25"/>
      <c r="KUT68" s="25"/>
      <c r="KUU68" s="25"/>
      <c r="KUV68" s="25"/>
      <c r="KUW68" s="25"/>
      <c r="KUX68" s="25"/>
      <c r="KUY68" s="25"/>
      <c r="KUZ68" s="25"/>
      <c r="KVA68" s="25"/>
      <c r="KVB68" s="25"/>
      <c r="KVC68" s="25"/>
      <c r="KVD68" s="25"/>
      <c r="KVE68" s="25"/>
      <c r="KVF68" s="25"/>
      <c r="KVG68" s="25"/>
      <c r="KVH68" s="25"/>
      <c r="KVI68" s="25"/>
      <c r="KVJ68" s="25"/>
      <c r="KVK68" s="25"/>
      <c r="KVL68" s="25"/>
      <c r="KVM68" s="25"/>
      <c r="KVN68" s="25"/>
      <c r="KVO68" s="25"/>
      <c r="KVP68" s="25"/>
      <c r="KVQ68" s="25"/>
      <c r="KVR68" s="25"/>
      <c r="KVS68" s="25"/>
      <c r="KVT68" s="25"/>
      <c r="KVU68" s="25"/>
      <c r="KVV68" s="25"/>
      <c r="KVW68" s="25"/>
      <c r="KVX68" s="25"/>
      <c r="KVY68" s="25"/>
      <c r="KVZ68" s="25"/>
      <c r="KWA68" s="25"/>
      <c r="KWB68" s="25"/>
      <c r="KWC68" s="25"/>
      <c r="KWD68" s="25"/>
      <c r="KWE68" s="25"/>
      <c r="KWF68" s="25"/>
      <c r="KWG68" s="25"/>
      <c r="KWH68" s="25"/>
      <c r="KWI68" s="25"/>
      <c r="KWJ68" s="25"/>
      <c r="KWK68" s="25"/>
      <c r="KWL68" s="25"/>
      <c r="KWM68" s="25"/>
      <c r="KWN68" s="25"/>
      <c r="KWO68" s="25"/>
      <c r="KWP68" s="25"/>
      <c r="KWQ68" s="25"/>
      <c r="KWR68" s="25"/>
      <c r="KWS68" s="25"/>
      <c r="KWT68" s="25"/>
      <c r="KWU68" s="25"/>
      <c r="KWV68" s="25"/>
      <c r="KWW68" s="25"/>
      <c r="KWX68" s="25"/>
      <c r="KWY68" s="25"/>
      <c r="KWZ68" s="25"/>
      <c r="KXA68" s="25"/>
      <c r="KXB68" s="25"/>
      <c r="KXC68" s="25"/>
      <c r="KXD68" s="25"/>
      <c r="KXE68" s="25"/>
      <c r="KXF68" s="25"/>
      <c r="KXG68" s="25"/>
      <c r="KXH68" s="25"/>
      <c r="KXI68" s="25"/>
      <c r="KXJ68" s="25"/>
      <c r="KXK68" s="25"/>
      <c r="KXL68" s="25"/>
      <c r="KXM68" s="25"/>
      <c r="KXN68" s="25"/>
      <c r="KXO68" s="25"/>
      <c r="KXP68" s="25"/>
      <c r="KXQ68" s="25"/>
      <c r="KXR68" s="25"/>
      <c r="KXS68" s="25"/>
      <c r="KXT68" s="25"/>
      <c r="KXU68" s="25"/>
      <c r="KXV68" s="25"/>
      <c r="KXW68" s="25"/>
      <c r="KXX68" s="25"/>
      <c r="KXY68" s="25"/>
      <c r="KXZ68" s="25"/>
      <c r="KYA68" s="25"/>
      <c r="KYB68" s="25"/>
      <c r="KYC68" s="25"/>
      <c r="KYD68" s="25"/>
      <c r="KYE68" s="25"/>
      <c r="KYF68" s="25"/>
      <c r="KYG68" s="25"/>
      <c r="KYH68" s="25"/>
      <c r="KYI68" s="25"/>
      <c r="KYJ68" s="25"/>
      <c r="KYK68" s="25"/>
      <c r="KYL68" s="25"/>
      <c r="KYM68" s="25"/>
      <c r="KYN68" s="25"/>
      <c r="KYO68" s="25"/>
      <c r="KYP68" s="25"/>
      <c r="KYQ68" s="25"/>
      <c r="KYR68" s="25"/>
      <c r="KYS68" s="25"/>
      <c r="KYT68" s="25"/>
      <c r="KYU68" s="25"/>
      <c r="KYV68" s="25"/>
      <c r="KYW68" s="25"/>
      <c r="KYX68" s="25"/>
      <c r="KYY68" s="25"/>
      <c r="KYZ68" s="25"/>
      <c r="KZA68" s="25"/>
      <c r="KZB68" s="25"/>
      <c r="KZC68" s="25"/>
      <c r="KZD68" s="25"/>
      <c r="KZE68" s="25"/>
      <c r="KZF68" s="25"/>
      <c r="KZG68" s="25"/>
      <c r="KZH68" s="25"/>
      <c r="KZI68" s="25"/>
      <c r="KZJ68" s="25"/>
      <c r="KZK68" s="25"/>
      <c r="KZL68" s="25"/>
      <c r="KZM68" s="25"/>
      <c r="KZN68" s="25"/>
      <c r="KZO68" s="25"/>
      <c r="KZP68" s="25"/>
      <c r="KZQ68" s="25"/>
      <c r="KZR68" s="25"/>
      <c r="KZS68" s="25"/>
      <c r="KZT68" s="25"/>
      <c r="KZU68" s="25"/>
      <c r="KZV68" s="25"/>
      <c r="KZW68" s="25"/>
      <c r="KZX68" s="25"/>
      <c r="KZY68" s="25"/>
      <c r="KZZ68" s="25"/>
      <c r="LAA68" s="25"/>
      <c r="LAB68" s="25"/>
      <c r="LAC68" s="25"/>
      <c r="LAD68" s="25"/>
      <c r="LAE68" s="25"/>
      <c r="LAF68" s="25"/>
      <c r="LAG68" s="25"/>
      <c r="LAH68" s="25"/>
      <c r="LAI68" s="25"/>
      <c r="LAJ68" s="25"/>
      <c r="LAK68" s="25"/>
      <c r="LAL68" s="25"/>
      <c r="LAM68" s="25"/>
      <c r="LAN68" s="25"/>
      <c r="LAO68" s="25"/>
      <c r="LAP68" s="25"/>
      <c r="LAQ68" s="25"/>
      <c r="LAR68" s="25"/>
      <c r="LAS68" s="25"/>
      <c r="LAT68" s="25"/>
      <c r="LAU68" s="25"/>
      <c r="LAV68" s="25"/>
      <c r="LAW68" s="25"/>
      <c r="LAX68" s="25"/>
      <c r="LAY68" s="25"/>
      <c r="LAZ68" s="25"/>
      <c r="LBA68" s="25"/>
      <c r="LBB68" s="25"/>
      <c r="LBC68" s="25"/>
      <c r="LBD68" s="25"/>
      <c r="LBE68" s="25"/>
      <c r="LBF68" s="25"/>
      <c r="LBG68" s="25"/>
      <c r="LBH68" s="25"/>
      <c r="LBI68" s="25"/>
      <c r="LBJ68" s="25"/>
      <c r="LBK68" s="25"/>
      <c r="LBL68" s="25"/>
      <c r="LBM68" s="25"/>
      <c r="LBN68" s="25"/>
      <c r="LBO68" s="25"/>
      <c r="LBP68" s="25"/>
      <c r="LBQ68" s="25"/>
      <c r="LBR68" s="25"/>
      <c r="LBS68" s="25"/>
      <c r="LBT68" s="25"/>
      <c r="LBU68" s="25"/>
      <c r="LBV68" s="25"/>
      <c r="LBW68" s="25"/>
      <c r="LBX68" s="25"/>
      <c r="LBY68" s="25"/>
      <c r="LBZ68" s="25"/>
      <c r="LCA68" s="25"/>
      <c r="LCB68" s="25"/>
      <c r="LCC68" s="25"/>
      <c r="LCD68" s="25"/>
      <c r="LCE68" s="25"/>
      <c r="LCF68" s="25"/>
      <c r="LCG68" s="25"/>
      <c r="LCH68" s="25"/>
      <c r="LCI68" s="25"/>
      <c r="LCJ68" s="25"/>
      <c r="LCK68" s="25"/>
      <c r="LCL68" s="25"/>
      <c r="LCM68" s="25"/>
      <c r="LCN68" s="25"/>
      <c r="LCO68" s="25"/>
      <c r="LCP68" s="25"/>
      <c r="LCQ68" s="25"/>
      <c r="LCR68" s="25"/>
      <c r="LCS68" s="25"/>
      <c r="LCT68" s="25"/>
      <c r="LCU68" s="25"/>
      <c r="LCV68" s="25"/>
      <c r="LCW68" s="25"/>
      <c r="LCX68" s="25"/>
      <c r="LCY68" s="25"/>
      <c r="LCZ68" s="25"/>
      <c r="LDA68" s="25"/>
      <c r="LDB68" s="25"/>
      <c r="LDC68" s="25"/>
      <c r="LDD68" s="25"/>
      <c r="LDE68" s="25"/>
      <c r="LDF68" s="25"/>
      <c r="LDG68" s="25"/>
      <c r="LDH68" s="25"/>
      <c r="LDI68" s="25"/>
      <c r="LDJ68" s="25"/>
      <c r="LDK68" s="25"/>
      <c r="LDL68" s="25"/>
      <c r="LDM68" s="25"/>
      <c r="LDN68" s="25"/>
      <c r="LDO68" s="25"/>
      <c r="LDP68" s="25"/>
      <c r="LDQ68" s="25"/>
      <c r="LDR68" s="25"/>
      <c r="LDS68" s="25"/>
      <c r="LDT68" s="25"/>
      <c r="LDU68" s="25"/>
      <c r="LDV68" s="25"/>
      <c r="LDW68" s="25"/>
      <c r="LDX68" s="25"/>
      <c r="LDY68" s="25"/>
      <c r="LDZ68" s="25"/>
      <c r="LEA68" s="25"/>
      <c r="LEB68" s="25"/>
      <c r="LEC68" s="25"/>
      <c r="LED68" s="25"/>
      <c r="LEE68" s="25"/>
      <c r="LEF68" s="25"/>
      <c r="LEG68" s="25"/>
      <c r="LEH68" s="25"/>
      <c r="LEI68" s="25"/>
      <c r="LEJ68" s="25"/>
      <c r="LEK68" s="25"/>
      <c r="LEL68" s="25"/>
      <c r="LEM68" s="25"/>
      <c r="LEN68" s="25"/>
      <c r="LEO68" s="25"/>
      <c r="LEP68" s="25"/>
      <c r="LEQ68" s="25"/>
      <c r="LER68" s="25"/>
      <c r="LES68" s="25"/>
      <c r="LET68" s="25"/>
      <c r="LEU68" s="25"/>
      <c r="LEV68" s="25"/>
      <c r="LEW68" s="25"/>
      <c r="LEX68" s="25"/>
      <c r="LEY68" s="25"/>
      <c r="LEZ68" s="25"/>
      <c r="LFA68" s="25"/>
      <c r="LFB68" s="25"/>
      <c r="LFC68" s="25"/>
      <c r="LFD68" s="25"/>
      <c r="LFE68" s="25"/>
      <c r="LFF68" s="25"/>
      <c r="LFG68" s="25"/>
      <c r="LFH68" s="25"/>
      <c r="LFI68" s="25"/>
      <c r="LFJ68" s="25"/>
      <c r="LFK68" s="25"/>
      <c r="LFL68" s="25"/>
      <c r="LFM68" s="25"/>
      <c r="LFN68" s="25"/>
      <c r="LFO68" s="25"/>
      <c r="LFP68" s="25"/>
      <c r="LFQ68" s="25"/>
      <c r="LFR68" s="25"/>
      <c r="LFS68" s="25"/>
      <c r="LFT68" s="25"/>
      <c r="LFU68" s="25"/>
      <c r="LFV68" s="25"/>
      <c r="LFW68" s="25"/>
      <c r="LFX68" s="25"/>
      <c r="LFY68" s="25"/>
      <c r="LFZ68" s="25"/>
      <c r="LGA68" s="25"/>
      <c r="LGB68" s="25"/>
      <c r="LGC68" s="25"/>
      <c r="LGD68" s="25"/>
      <c r="LGE68" s="25"/>
      <c r="LGF68" s="25"/>
      <c r="LGG68" s="25"/>
      <c r="LGH68" s="25"/>
      <c r="LGI68" s="25"/>
      <c r="LGJ68" s="25"/>
      <c r="LGK68" s="25"/>
      <c r="LGL68" s="25"/>
      <c r="LGM68" s="25"/>
      <c r="LGN68" s="25"/>
      <c r="LGO68" s="25"/>
      <c r="LGP68" s="25"/>
      <c r="LGQ68" s="25"/>
      <c r="LGR68" s="25"/>
      <c r="LGS68" s="25"/>
      <c r="LGT68" s="25"/>
      <c r="LGU68" s="25"/>
      <c r="LGV68" s="25"/>
      <c r="LGW68" s="25"/>
      <c r="LGX68" s="25"/>
      <c r="LGY68" s="25"/>
      <c r="LGZ68" s="25"/>
      <c r="LHA68" s="25"/>
      <c r="LHB68" s="25"/>
      <c r="LHC68" s="25"/>
      <c r="LHD68" s="25"/>
      <c r="LHE68" s="25"/>
      <c r="LHF68" s="25"/>
      <c r="LHG68" s="25"/>
      <c r="LHH68" s="25"/>
      <c r="LHI68" s="25"/>
      <c r="LHJ68" s="25"/>
      <c r="LHK68" s="25"/>
      <c r="LHL68" s="25"/>
      <c r="LHM68" s="25"/>
      <c r="LHN68" s="25"/>
      <c r="LHO68" s="25"/>
      <c r="LHP68" s="25"/>
      <c r="LHQ68" s="25"/>
      <c r="LHR68" s="25"/>
      <c r="LHS68" s="25"/>
      <c r="LHT68" s="25"/>
      <c r="LHU68" s="25"/>
      <c r="LHV68" s="25"/>
      <c r="LHW68" s="25"/>
      <c r="LHX68" s="25"/>
      <c r="LHY68" s="25"/>
      <c r="LHZ68" s="25"/>
      <c r="LIA68" s="25"/>
      <c r="LIB68" s="25"/>
      <c r="LIC68" s="25"/>
      <c r="LID68" s="25"/>
      <c r="LIE68" s="25"/>
      <c r="LIF68" s="25"/>
      <c r="LIG68" s="25"/>
      <c r="LIH68" s="25"/>
      <c r="LII68" s="25"/>
      <c r="LIJ68" s="25"/>
      <c r="LIK68" s="25"/>
      <c r="LIL68" s="25"/>
      <c r="LIM68" s="25"/>
      <c r="LIN68" s="25"/>
      <c r="LIO68" s="25"/>
      <c r="LIP68" s="25"/>
      <c r="LIQ68" s="25"/>
      <c r="LIR68" s="25"/>
      <c r="LIS68" s="25"/>
      <c r="LIT68" s="25"/>
      <c r="LIU68" s="25"/>
      <c r="LIV68" s="25"/>
      <c r="LIW68" s="25"/>
      <c r="LIX68" s="25"/>
      <c r="LIY68" s="25"/>
      <c r="LIZ68" s="25"/>
      <c r="LJA68" s="25"/>
      <c r="LJB68" s="25"/>
      <c r="LJC68" s="25"/>
      <c r="LJD68" s="25"/>
      <c r="LJE68" s="25"/>
      <c r="LJF68" s="25"/>
      <c r="LJG68" s="25"/>
      <c r="LJH68" s="25"/>
      <c r="LJI68" s="25"/>
      <c r="LJJ68" s="25"/>
      <c r="LJK68" s="25"/>
      <c r="LJL68" s="25"/>
      <c r="LJM68" s="25"/>
      <c r="LJN68" s="25"/>
      <c r="LJO68" s="25"/>
      <c r="LJP68" s="25"/>
      <c r="LJQ68" s="25"/>
      <c r="LJR68" s="25"/>
      <c r="LJS68" s="25"/>
      <c r="LJT68" s="25"/>
      <c r="LJU68" s="25"/>
      <c r="LJV68" s="25"/>
      <c r="LJW68" s="25"/>
      <c r="LJX68" s="25"/>
      <c r="LJY68" s="25"/>
      <c r="LJZ68" s="25"/>
      <c r="LKA68" s="25"/>
      <c r="LKB68" s="25"/>
      <c r="LKC68" s="25"/>
      <c r="LKD68" s="25"/>
      <c r="LKE68" s="25"/>
      <c r="LKF68" s="25"/>
      <c r="LKG68" s="25"/>
      <c r="LKH68" s="25"/>
      <c r="LKI68" s="25"/>
      <c r="LKJ68" s="25"/>
      <c r="LKK68" s="25"/>
      <c r="LKL68" s="25"/>
      <c r="LKM68" s="25"/>
      <c r="LKN68" s="25"/>
      <c r="LKO68" s="25"/>
      <c r="LKP68" s="25"/>
      <c r="LKQ68" s="25"/>
      <c r="LKR68" s="25"/>
      <c r="LKS68" s="25"/>
      <c r="LKT68" s="25"/>
      <c r="LKU68" s="25"/>
      <c r="LKV68" s="25"/>
      <c r="LKW68" s="25"/>
      <c r="LKX68" s="25"/>
      <c r="LKY68" s="25"/>
      <c r="LKZ68" s="25"/>
      <c r="LLA68" s="25"/>
      <c r="LLB68" s="25"/>
      <c r="LLC68" s="25"/>
      <c r="LLD68" s="25"/>
      <c r="LLE68" s="25"/>
      <c r="LLF68" s="25"/>
      <c r="LLG68" s="25"/>
      <c r="LLH68" s="25"/>
      <c r="LLI68" s="25"/>
      <c r="LLJ68" s="25"/>
      <c r="LLK68" s="25"/>
      <c r="LLL68" s="25"/>
      <c r="LLM68" s="25"/>
      <c r="LLN68" s="25"/>
      <c r="LLO68" s="25"/>
      <c r="LLP68" s="25"/>
      <c r="LLQ68" s="25"/>
      <c r="LLR68" s="25"/>
      <c r="LLS68" s="25"/>
      <c r="LLT68" s="25"/>
      <c r="LLU68" s="25"/>
      <c r="LLV68" s="25"/>
      <c r="LLW68" s="25"/>
      <c r="LLX68" s="25"/>
      <c r="LLY68" s="25"/>
      <c r="LLZ68" s="25"/>
      <c r="LMA68" s="25"/>
      <c r="LMB68" s="25"/>
      <c r="LMC68" s="25"/>
      <c r="LMD68" s="25"/>
      <c r="LME68" s="25"/>
      <c r="LMF68" s="25"/>
      <c r="LMG68" s="25"/>
      <c r="LMH68" s="25"/>
      <c r="LMI68" s="25"/>
      <c r="LMJ68" s="25"/>
      <c r="LMK68" s="25"/>
      <c r="LML68" s="25"/>
      <c r="LMM68" s="25"/>
      <c r="LMN68" s="25"/>
      <c r="LMO68" s="25"/>
      <c r="LMP68" s="25"/>
      <c r="LMQ68" s="25"/>
      <c r="LMR68" s="25"/>
      <c r="LMS68" s="25"/>
      <c r="LMT68" s="25"/>
      <c r="LMU68" s="25"/>
      <c r="LMV68" s="25"/>
      <c r="LMW68" s="25"/>
      <c r="LMX68" s="25"/>
      <c r="LMY68" s="25"/>
      <c r="LMZ68" s="25"/>
      <c r="LNA68" s="25"/>
      <c r="LNB68" s="25"/>
      <c r="LNC68" s="25"/>
      <c r="LND68" s="25"/>
      <c r="LNE68" s="25"/>
      <c r="LNF68" s="25"/>
      <c r="LNG68" s="25"/>
      <c r="LNH68" s="25"/>
      <c r="LNI68" s="25"/>
      <c r="LNJ68" s="25"/>
      <c r="LNK68" s="25"/>
      <c r="LNL68" s="25"/>
      <c r="LNM68" s="25"/>
      <c r="LNN68" s="25"/>
      <c r="LNO68" s="25"/>
      <c r="LNP68" s="25"/>
      <c r="LNQ68" s="25"/>
      <c r="LNR68" s="25"/>
      <c r="LNS68" s="25"/>
      <c r="LNT68" s="25"/>
      <c r="LNU68" s="25"/>
      <c r="LNV68" s="25"/>
      <c r="LNW68" s="25"/>
      <c r="LNX68" s="25"/>
      <c r="LNY68" s="25"/>
      <c r="LNZ68" s="25"/>
      <c r="LOA68" s="25"/>
      <c r="LOB68" s="25"/>
      <c r="LOC68" s="25"/>
      <c r="LOD68" s="25"/>
      <c r="LOE68" s="25"/>
      <c r="LOF68" s="25"/>
      <c r="LOG68" s="25"/>
      <c r="LOH68" s="25"/>
      <c r="LOI68" s="25"/>
      <c r="LOJ68" s="25"/>
      <c r="LOK68" s="25"/>
      <c r="LOL68" s="25"/>
      <c r="LOM68" s="25"/>
      <c r="LON68" s="25"/>
      <c r="LOO68" s="25"/>
      <c r="LOP68" s="25"/>
      <c r="LOQ68" s="25"/>
      <c r="LOR68" s="25"/>
      <c r="LOS68" s="25"/>
      <c r="LOT68" s="25"/>
      <c r="LOU68" s="25"/>
      <c r="LOV68" s="25"/>
      <c r="LOW68" s="25"/>
      <c r="LOX68" s="25"/>
      <c r="LOY68" s="25"/>
      <c r="LOZ68" s="25"/>
      <c r="LPA68" s="25"/>
      <c r="LPB68" s="25"/>
      <c r="LPC68" s="25"/>
      <c r="LPD68" s="25"/>
      <c r="LPE68" s="25"/>
      <c r="LPF68" s="25"/>
      <c r="LPG68" s="25"/>
      <c r="LPH68" s="25"/>
      <c r="LPI68" s="25"/>
      <c r="LPJ68" s="25"/>
      <c r="LPK68" s="25"/>
      <c r="LPL68" s="25"/>
      <c r="LPM68" s="25"/>
      <c r="LPN68" s="25"/>
      <c r="LPO68" s="25"/>
      <c r="LPP68" s="25"/>
      <c r="LPQ68" s="25"/>
      <c r="LPR68" s="25"/>
      <c r="LPS68" s="25"/>
      <c r="LPT68" s="25"/>
      <c r="LPU68" s="25"/>
      <c r="LPV68" s="25"/>
      <c r="LPW68" s="25"/>
      <c r="LPX68" s="25"/>
      <c r="LPY68" s="25"/>
      <c r="LPZ68" s="25"/>
      <c r="LQA68" s="25"/>
      <c r="LQB68" s="25"/>
      <c r="LQC68" s="25"/>
      <c r="LQD68" s="25"/>
      <c r="LQE68" s="25"/>
      <c r="LQF68" s="25"/>
      <c r="LQG68" s="25"/>
      <c r="LQH68" s="25"/>
      <c r="LQI68" s="25"/>
      <c r="LQJ68" s="25"/>
      <c r="LQK68" s="25"/>
      <c r="LQL68" s="25"/>
      <c r="LQM68" s="25"/>
      <c r="LQN68" s="25"/>
      <c r="LQO68" s="25"/>
      <c r="LQP68" s="25"/>
      <c r="LQQ68" s="25"/>
      <c r="LQR68" s="25"/>
      <c r="LQS68" s="25"/>
      <c r="LQT68" s="25"/>
      <c r="LQU68" s="25"/>
      <c r="LQV68" s="25"/>
      <c r="LQW68" s="25"/>
      <c r="LQX68" s="25"/>
      <c r="LQY68" s="25"/>
      <c r="LQZ68" s="25"/>
      <c r="LRA68" s="25"/>
      <c r="LRB68" s="25"/>
      <c r="LRC68" s="25"/>
      <c r="LRD68" s="25"/>
      <c r="LRE68" s="25"/>
      <c r="LRF68" s="25"/>
      <c r="LRG68" s="25"/>
      <c r="LRH68" s="25"/>
      <c r="LRI68" s="25"/>
      <c r="LRJ68" s="25"/>
      <c r="LRK68" s="25"/>
      <c r="LRL68" s="25"/>
      <c r="LRM68" s="25"/>
      <c r="LRN68" s="25"/>
      <c r="LRO68" s="25"/>
      <c r="LRP68" s="25"/>
      <c r="LRQ68" s="25"/>
      <c r="LRR68" s="25"/>
      <c r="LRS68" s="25"/>
      <c r="LRT68" s="25"/>
      <c r="LRU68" s="25"/>
      <c r="LRV68" s="25"/>
      <c r="LRW68" s="25"/>
      <c r="LRX68" s="25"/>
      <c r="LRY68" s="25"/>
      <c r="LRZ68" s="25"/>
      <c r="LSA68" s="25"/>
      <c r="LSB68" s="25"/>
      <c r="LSC68" s="25"/>
      <c r="LSD68" s="25"/>
      <c r="LSE68" s="25"/>
      <c r="LSF68" s="25"/>
      <c r="LSG68" s="25"/>
      <c r="LSH68" s="25"/>
      <c r="LSI68" s="25"/>
      <c r="LSJ68" s="25"/>
      <c r="LSK68" s="25"/>
      <c r="LSL68" s="25"/>
      <c r="LSM68" s="25"/>
      <c r="LSN68" s="25"/>
      <c r="LSO68" s="25"/>
      <c r="LSP68" s="25"/>
      <c r="LSQ68" s="25"/>
      <c r="LSR68" s="25"/>
      <c r="LSS68" s="25"/>
      <c r="LST68" s="25"/>
      <c r="LSU68" s="25"/>
      <c r="LSV68" s="25"/>
      <c r="LSW68" s="25"/>
      <c r="LSX68" s="25"/>
      <c r="LSY68" s="25"/>
      <c r="LSZ68" s="25"/>
      <c r="LTA68" s="25"/>
      <c r="LTB68" s="25"/>
      <c r="LTC68" s="25"/>
      <c r="LTD68" s="25"/>
      <c r="LTE68" s="25"/>
      <c r="LTF68" s="25"/>
      <c r="LTG68" s="25"/>
      <c r="LTH68" s="25"/>
      <c r="LTI68" s="25"/>
      <c r="LTJ68" s="25"/>
      <c r="LTK68" s="25"/>
      <c r="LTL68" s="25"/>
      <c r="LTM68" s="25"/>
      <c r="LTN68" s="25"/>
      <c r="LTO68" s="25"/>
      <c r="LTP68" s="25"/>
      <c r="LTQ68" s="25"/>
      <c r="LTR68" s="25"/>
      <c r="LTS68" s="25"/>
      <c r="LTT68" s="25"/>
      <c r="LTU68" s="25"/>
      <c r="LTV68" s="25"/>
      <c r="LTW68" s="25"/>
      <c r="LTX68" s="25"/>
      <c r="LTY68" s="25"/>
      <c r="LTZ68" s="25"/>
      <c r="LUA68" s="25"/>
      <c r="LUB68" s="25"/>
      <c r="LUC68" s="25"/>
      <c r="LUD68" s="25"/>
      <c r="LUE68" s="25"/>
      <c r="LUF68" s="25"/>
      <c r="LUG68" s="25"/>
      <c r="LUH68" s="25"/>
      <c r="LUI68" s="25"/>
      <c r="LUJ68" s="25"/>
      <c r="LUK68" s="25"/>
      <c r="LUL68" s="25"/>
      <c r="LUM68" s="25"/>
      <c r="LUN68" s="25"/>
      <c r="LUO68" s="25"/>
      <c r="LUP68" s="25"/>
      <c r="LUQ68" s="25"/>
      <c r="LUR68" s="25"/>
      <c r="LUS68" s="25"/>
      <c r="LUT68" s="25"/>
      <c r="LUU68" s="25"/>
      <c r="LUV68" s="25"/>
      <c r="LUW68" s="25"/>
      <c r="LUX68" s="25"/>
      <c r="LUY68" s="25"/>
      <c r="LUZ68" s="25"/>
      <c r="LVA68" s="25"/>
      <c r="LVB68" s="25"/>
      <c r="LVC68" s="25"/>
      <c r="LVD68" s="25"/>
      <c r="LVE68" s="25"/>
      <c r="LVF68" s="25"/>
      <c r="LVG68" s="25"/>
      <c r="LVH68" s="25"/>
      <c r="LVI68" s="25"/>
      <c r="LVJ68" s="25"/>
      <c r="LVK68" s="25"/>
      <c r="LVL68" s="25"/>
      <c r="LVM68" s="25"/>
      <c r="LVN68" s="25"/>
      <c r="LVO68" s="25"/>
      <c r="LVP68" s="25"/>
      <c r="LVQ68" s="25"/>
      <c r="LVR68" s="25"/>
      <c r="LVS68" s="25"/>
      <c r="LVT68" s="25"/>
      <c r="LVU68" s="25"/>
      <c r="LVV68" s="25"/>
      <c r="LVW68" s="25"/>
      <c r="LVX68" s="25"/>
      <c r="LVY68" s="25"/>
      <c r="LVZ68" s="25"/>
      <c r="LWA68" s="25"/>
      <c r="LWB68" s="25"/>
      <c r="LWC68" s="25"/>
      <c r="LWD68" s="25"/>
      <c r="LWE68" s="25"/>
      <c r="LWF68" s="25"/>
      <c r="LWG68" s="25"/>
      <c r="LWH68" s="25"/>
      <c r="LWI68" s="25"/>
      <c r="LWJ68" s="25"/>
      <c r="LWK68" s="25"/>
      <c r="LWL68" s="25"/>
      <c r="LWM68" s="25"/>
      <c r="LWN68" s="25"/>
      <c r="LWO68" s="25"/>
      <c r="LWP68" s="25"/>
      <c r="LWQ68" s="25"/>
      <c r="LWR68" s="25"/>
      <c r="LWS68" s="25"/>
      <c r="LWT68" s="25"/>
      <c r="LWU68" s="25"/>
      <c r="LWV68" s="25"/>
      <c r="LWW68" s="25"/>
      <c r="LWX68" s="25"/>
      <c r="LWY68" s="25"/>
      <c r="LWZ68" s="25"/>
      <c r="LXA68" s="25"/>
      <c r="LXB68" s="25"/>
      <c r="LXC68" s="25"/>
      <c r="LXD68" s="25"/>
      <c r="LXE68" s="25"/>
      <c r="LXF68" s="25"/>
      <c r="LXG68" s="25"/>
      <c r="LXH68" s="25"/>
      <c r="LXI68" s="25"/>
      <c r="LXJ68" s="25"/>
      <c r="LXK68" s="25"/>
      <c r="LXL68" s="25"/>
      <c r="LXM68" s="25"/>
      <c r="LXN68" s="25"/>
      <c r="LXO68" s="25"/>
      <c r="LXP68" s="25"/>
      <c r="LXQ68" s="25"/>
      <c r="LXR68" s="25"/>
      <c r="LXS68" s="25"/>
      <c r="LXT68" s="25"/>
      <c r="LXU68" s="25"/>
      <c r="LXV68" s="25"/>
      <c r="LXW68" s="25"/>
      <c r="LXX68" s="25"/>
      <c r="LXY68" s="25"/>
      <c r="LXZ68" s="25"/>
      <c r="LYA68" s="25"/>
      <c r="LYB68" s="25"/>
      <c r="LYC68" s="25"/>
      <c r="LYD68" s="25"/>
      <c r="LYE68" s="25"/>
      <c r="LYF68" s="25"/>
      <c r="LYG68" s="25"/>
      <c r="LYH68" s="25"/>
      <c r="LYI68" s="25"/>
      <c r="LYJ68" s="25"/>
      <c r="LYK68" s="25"/>
      <c r="LYL68" s="25"/>
      <c r="LYM68" s="25"/>
      <c r="LYN68" s="25"/>
      <c r="LYO68" s="25"/>
      <c r="LYP68" s="25"/>
      <c r="LYQ68" s="25"/>
      <c r="LYR68" s="25"/>
      <c r="LYS68" s="25"/>
      <c r="LYT68" s="25"/>
      <c r="LYU68" s="25"/>
      <c r="LYV68" s="25"/>
      <c r="LYW68" s="25"/>
      <c r="LYX68" s="25"/>
      <c r="LYY68" s="25"/>
      <c r="LYZ68" s="25"/>
      <c r="LZA68" s="25"/>
      <c r="LZB68" s="25"/>
      <c r="LZC68" s="25"/>
      <c r="LZD68" s="25"/>
      <c r="LZE68" s="25"/>
      <c r="LZF68" s="25"/>
      <c r="LZG68" s="25"/>
      <c r="LZH68" s="25"/>
      <c r="LZI68" s="25"/>
      <c r="LZJ68" s="25"/>
      <c r="LZK68" s="25"/>
      <c r="LZL68" s="25"/>
      <c r="LZM68" s="25"/>
      <c r="LZN68" s="25"/>
      <c r="LZO68" s="25"/>
      <c r="LZP68" s="25"/>
      <c r="LZQ68" s="25"/>
      <c r="LZR68" s="25"/>
      <c r="LZS68" s="25"/>
      <c r="LZT68" s="25"/>
      <c r="LZU68" s="25"/>
      <c r="LZV68" s="25"/>
      <c r="LZW68" s="25"/>
      <c r="LZX68" s="25"/>
      <c r="LZY68" s="25"/>
      <c r="LZZ68" s="25"/>
      <c r="MAA68" s="25"/>
      <c r="MAB68" s="25"/>
      <c r="MAC68" s="25"/>
      <c r="MAD68" s="25"/>
      <c r="MAE68" s="25"/>
      <c r="MAF68" s="25"/>
      <c r="MAG68" s="25"/>
      <c r="MAH68" s="25"/>
      <c r="MAI68" s="25"/>
      <c r="MAJ68" s="25"/>
      <c r="MAK68" s="25"/>
      <c r="MAL68" s="25"/>
      <c r="MAM68" s="25"/>
      <c r="MAN68" s="25"/>
      <c r="MAO68" s="25"/>
      <c r="MAP68" s="25"/>
      <c r="MAQ68" s="25"/>
      <c r="MAR68" s="25"/>
      <c r="MAS68" s="25"/>
      <c r="MAT68" s="25"/>
      <c r="MAU68" s="25"/>
      <c r="MAV68" s="25"/>
      <c r="MAW68" s="25"/>
      <c r="MAX68" s="25"/>
      <c r="MAY68" s="25"/>
      <c r="MAZ68" s="25"/>
      <c r="MBA68" s="25"/>
      <c r="MBB68" s="25"/>
      <c r="MBC68" s="25"/>
      <c r="MBD68" s="25"/>
      <c r="MBE68" s="25"/>
      <c r="MBF68" s="25"/>
      <c r="MBG68" s="25"/>
      <c r="MBH68" s="25"/>
      <c r="MBI68" s="25"/>
      <c r="MBJ68" s="25"/>
      <c r="MBK68" s="25"/>
      <c r="MBL68" s="25"/>
      <c r="MBM68" s="25"/>
      <c r="MBN68" s="25"/>
      <c r="MBO68" s="25"/>
      <c r="MBP68" s="25"/>
      <c r="MBQ68" s="25"/>
      <c r="MBR68" s="25"/>
      <c r="MBS68" s="25"/>
      <c r="MBT68" s="25"/>
      <c r="MBU68" s="25"/>
      <c r="MBV68" s="25"/>
      <c r="MBW68" s="25"/>
      <c r="MBX68" s="25"/>
      <c r="MBY68" s="25"/>
      <c r="MBZ68" s="25"/>
      <c r="MCA68" s="25"/>
      <c r="MCB68" s="25"/>
      <c r="MCC68" s="25"/>
      <c r="MCD68" s="25"/>
      <c r="MCE68" s="25"/>
      <c r="MCF68" s="25"/>
      <c r="MCG68" s="25"/>
      <c r="MCH68" s="25"/>
      <c r="MCI68" s="25"/>
      <c r="MCJ68" s="25"/>
      <c r="MCK68" s="25"/>
      <c r="MCL68" s="25"/>
      <c r="MCM68" s="25"/>
      <c r="MCN68" s="25"/>
      <c r="MCO68" s="25"/>
      <c r="MCP68" s="25"/>
      <c r="MCQ68" s="25"/>
      <c r="MCR68" s="25"/>
      <c r="MCS68" s="25"/>
      <c r="MCT68" s="25"/>
      <c r="MCU68" s="25"/>
      <c r="MCV68" s="25"/>
      <c r="MCW68" s="25"/>
      <c r="MCX68" s="25"/>
      <c r="MCY68" s="25"/>
      <c r="MCZ68" s="25"/>
      <c r="MDA68" s="25"/>
      <c r="MDB68" s="25"/>
      <c r="MDC68" s="25"/>
      <c r="MDD68" s="25"/>
      <c r="MDE68" s="25"/>
      <c r="MDF68" s="25"/>
      <c r="MDG68" s="25"/>
      <c r="MDH68" s="25"/>
      <c r="MDI68" s="25"/>
      <c r="MDJ68" s="25"/>
      <c r="MDK68" s="25"/>
      <c r="MDL68" s="25"/>
      <c r="MDM68" s="25"/>
      <c r="MDN68" s="25"/>
      <c r="MDO68" s="25"/>
      <c r="MDP68" s="25"/>
      <c r="MDQ68" s="25"/>
      <c r="MDR68" s="25"/>
      <c r="MDS68" s="25"/>
      <c r="MDT68" s="25"/>
      <c r="MDU68" s="25"/>
      <c r="MDV68" s="25"/>
      <c r="MDW68" s="25"/>
      <c r="MDX68" s="25"/>
      <c r="MDY68" s="25"/>
      <c r="MDZ68" s="25"/>
      <c r="MEA68" s="25"/>
      <c r="MEB68" s="25"/>
      <c r="MEC68" s="25"/>
      <c r="MED68" s="25"/>
      <c r="MEE68" s="25"/>
      <c r="MEF68" s="25"/>
      <c r="MEG68" s="25"/>
      <c r="MEH68" s="25"/>
      <c r="MEI68" s="25"/>
      <c r="MEJ68" s="25"/>
      <c r="MEK68" s="25"/>
      <c r="MEL68" s="25"/>
      <c r="MEM68" s="25"/>
      <c r="MEN68" s="25"/>
      <c r="MEO68" s="25"/>
      <c r="MEP68" s="25"/>
      <c r="MEQ68" s="25"/>
      <c r="MER68" s="25"/>
      <c r="MES68" s="25"/>
      <c r="MET68" s="25"/>
      <c r="MEU68" s="25"/>
      <c r="MEV68" s="25"/>
      <c r="MEW68" s="25"/>
      <c r="MEX68" s="25"/>
      <c r="MEY68" s="25"/>
      <c r="MEZ68" s="25"/>
      <c r="MFA68" s="25"/>
      <c r="MFB68" s="25"/>
      <c r="MFC68" s="25"/>
      <c r="MFD68" s="25"/>
      <c r="MFE68" s="25"/>
      <c r="MFF68" s="25"/>
      <c r="MFG68" s="25"/>
      <c r="MFH68" s="25"/>
      <c r="MFI68" s="25"/>
      <c r="MFJ68" s="25"/>
      <c r="MFK68" s="25"/>
      <c r="MFL68" s="25"/>
      <c r="MFM68" s="25"/>
      <c r="MFN68" s="25"/>
      <c r="MFO68" s="25"/>
      <c r="MFP68" s="25"/>
      <c r="MFQ68" s="25"/>
      <c r="MFR68" s="25"/>
      <c r="MFS68" s="25"/>
      <c r="MFT68" s="25"/>
      <c r="MFU68" s="25"/>
      <c r="MFV68" s="25"/>
      <c r="MFW68" s="25"/>
      <c r="MFX68" s="25"/>
      <c r="MFY68" s="25"/>
      <c r="MFZ68" s="25"/>
      <c r="MGA68" s="25"/>
      <c r="MGB68" s="25"/>
      <c r="MGC68" s="25"/>
      <c r="MGD68" s="25"/>
      <c r="MGE68" s="25"/>
      <c r="MGF68" s="25"/>
      <c r="MGG68" s="25"/>
      <c r="MGH68" s="25"/>
      <c r="MGI68" s="25"/>
      <c r="MGJ68" s="25"/>
      <c r="MGK68" s="25"/>
      <c r="MGL68" s="25"/>
      <c r="MGM68" s="25"/>
      <c r="MGN68" s="25"/>
      <c r="MGO68" s="25"/>
      <c r="MGP68" s="25"/>
      <c r="MGQ68" s="25"/>
      <c r="MGR68" s="25"/>
      <c r="MGS68" s="25"/>
      <c r="MGT68" s="25"/>
      <c r="MGU68" s="25"/>
      <c r="MGV68" s="25"/>
      <c r="MGW68" s="25"/>
      <c r="MGX68" s="25"/>
      <c r="MGY68" s="25"/>
      <c r="MGZ68" s="25"/>
      <c r="MHA68" s="25"/>
      <c r="MHB68" s="25"/>
      <c r="MHC68" s="25"/>
      <c r="MHD68" s="25"/>
      <c r="MHE68" s="25"/>
      <c r="MHF68" s="25"/>
      <c r="MHG68" s="25"/>
      <c r="MHH68" s="25"/>
      <c r="MHI68" s="25"/>
      <c r="MHJ68" s="25"/>
      <c r="MHK68" s="25"/>
      <c r="MHL68" s="25"/>
      <c r="MHM68" s="25"/>
      <c r="MHN68" s="25"/>
      <c r="MHO68" s="25"/>
      <c r="MHP68" s="25"/>
      <c r="MHQ68" s="25"/>
      <c r="MHR68" s="25"/>
      <c r="MHS68" s="25"/>
      <c r="MHT68" s="25"/>
      <c r="MHU68" s="25"/>
      <c r="MHV68" s="25"/>
      <c r="MHW68" s="25"/>
      <c r="MHX68" s="25"/>
      <c r="MHY68" s="25"/>
      <c r="MHZ68" s="25"/>
      <c r="MIA68" s="25"/>
      <c r="MIB68" s="25"/>
      <c r="MIC68" s="25"/>
      <c r="MID68" s="25"/>
      <c r="MIE68" s="25"/>
      <c r="MIF68" s="25"/>
      <c r="MIG68" s="25"/>
      <c r="MIH68" s="25"/>
      <c r="MII68" s="25"/>
      <c r="MIJ68" s="25"/>
      <c r="MIK68" s="25"/>
      <c r="MIL68" s="25"/>
      <c r="MIM68" s="25"/>
      <c r="MIN68" s="25"/>
      <c r="MIO68" s="25"/>
      <c r="MIP68" s="25"/>
      <c r="MIQ68" s="25"/>
      <c r="MIR68" s="25"/>
      <c r="MIS68" s="25"/>
      <c r="MIT68" s="25"/>
      <c r="MIU68" s="25"/>
      <c r="MIV68" s="25"/>
      <c r="MIW68" s="25"/>
      <c r="MIX68" s="25"/>
      <c r="MIY68" s="25"/>
      <c r="MIZ68" s="25"/>
      <c r="MJA68" s="25"/>
      <c r="MJB68" s="25"/>
      <c r="MJC68" s="25"/>
      <c r="MJD68" s="25"/>
      <c r="MJE68" s="25"/>
      <c r="MJF68" s="25"/>
      <c r="MJG68" s="25"/>
      <c r="MJH68" s="25"/>
      <c r="MJI68" s="25"/>
      <c r="MJJ68" s="25"/>
      <c r="MJK68" s="25"/>
      <c r="MJL68" s="25"/>
      <c r="MJM68" s="25"/>
      <c r="MJN68" s="25"/>
      <c r="MJO68" s="25"/>
      <c r="MJP68" s="25"/>
      <c r="MJQ68" s="25"/>
      <c r="MJR68" s="25"/>
      <c r="MJS68" s="25"/>
      <c r="MJT68" s="25"/>
      <c r="MJU68" s="25"/>
      <c r="MJV68" s="25"/>
      <c r="MJW68" s="25"/>
      <c r="MJX68" s="25"/>
      <c r="MJY68" s="25"/>
      <c r="MJZ68" s="25"/>
      <c r="MKA68" s="25"/>
      <c r="MKB68" s="25"/>
      <c r="MKC68" s="25"/>
      <c r="MKD68" s="25"/>
      <c r="MKE68" s="25"/>
      <c r="MKF68" s="25"/>
      <c r="MKG68" s="25"/>
      <c r="MKH68" s="25"/>
      <c r="MKI68" s="25"/>
      <c r="MKJ68" s="25"/>
      <c r="MKK68" s="25"/>
      <c r="MKL68" s="25"/>
      <c r="MKM68" s="25"/>
      <c r="MKN68" s="25"/>
      <c r="MKO68" s="25"/>
      <c r="MKP68" s="25"/>
      <c r="MKQ68" s="25"/>
      <c r="MKR68" s="25"/>
      <c r="MKS68" s="25"/>
      <c r="MKT68" s="25"/>
      <c r="MKU68" s="25"/>
      <c r="MKV68" s="25"/>
      <c r="MKW68" s="25"/>
      <c r="MKX68" s="25"/>
      <c r="MKY68" s="25"/>
      <c r="MKZ68" s="25"/>
      <c r="MLA68" s="25"/>
      <c r="MLB68" s="25"/>
      <c r="MLC68" s="25"/>
      <c r="MLD68" s="25"/>
      <c r="MLE68" s="25"/>
      <c r="MLF68" s="25"/>
      <c r="MLG68" s="25"/>
      <c r="MLH68" s="25"/>
      <c r="MLI68" s="25"/>
      <c r="MLJ68" s="25"/>
      <c r="MLK68" s="25"/>
      <c r="MLL68" s="25"/>
      <c r="MLM68" s="25"/>
      <c r="MLN68" s="25"/>
      <c r="MLO68" s="25"/>
      <c r="MLP68" s="25"/>
      <c r="MLQ68" s="25"/>
      <c r="MLR68" s="25"/>
      <c r="MLS68" s="25"/>
      <c r="MLT68" s="25"/>
      <c r="MLU68" s="25"/>
      <c r="MLV68" s="25"/>
      <c r="MLW68" s="25"/>
      <c r="MLX68" s="25"/>
      <c r="MLY68" s="25"/>
      <c r="MLZ68" s="25"/>
      <c r="MMA68" s="25"/>
      <c r="MMB68" s="25"/>
      <c r="MMC68" s="25"/>
      <c r="MMD68" s="25"/>
      <c r="MME68" s="25"/>
      <c r="MMF68" s="25"/>
      <c r="MMG68" s="25"/>
      <c r="MMH68" s="25"/>
      <c r="MMI68" s="25"/>
      <c r="MMJ68" s="25"/>
      <c r="MMK68" s="25"/>
      <c r="MML68" s="25"/>
      <c r="MMM68" s="25"/>
      <c r="MMN68" s="25"/>
      <c r="MMO68" s="25"/>
      <c r="MMP68" s="25"/>
      <c r="MMQ68" s="25"/>
      <c r="MMR68" s="25"/>
      <c r="MMS68" s="25"/>
      <c r="MMT68" s="25"/>
      <c r="MMU68" s="25"/>
      <c r="MMV68" s="25"/>
      <c r="MMW68" s="25"/>
      <c r="MMX68" s="25"/>
      <c r="MMY68" s="25"/>
      <c r="MMZ68" s="25"/>
      <c r="MNA68" s="25"/>
      <c r="MNB68" s="25"/>
      <c r="MNC68" s="25"/>
      <c r="MND68" s="25"/>
      <c r="MNE68" s="25"/>
      <c r="MNF68" s="25"/>
      <c r="MNG68" s="25"/>
      <c r="MNH68" s="25"/>
      <c r="MNI68" s="25"/>
      <c r="MNJ68" s="25"/>
      <c r="MNK68" s="25"/>
      <c r="MNL68" s="25"/>
      <c r="MNM68" s="25"/>
      <c r="MNN68" s="25"/>
      <c r="MNO68" s="25"/>
      <c r="MNP68" s="25"/>
      <c r="MNQ68" s="25"/>
      <c r="MNR68" s="25"/>
      <c r="MNS68" s="25"/>
      <c r="MNT68" s="25"/>
      <c r="MNU68" s="25"/>
      <c r="MNV68" s="25"/>
      <c r="MNW68" s="25"/>
      <c r="MNX68" s="25"/>
      <c r="MNY68" s="25"/>
      <c r="MNZ68" s="25"/>
      <c r="MOA68" s="25"/>
      <c r="MOB68" s="25"/>
      <c r="MOC68" s="25"/>
      <c r="MOD68" s="25"/>
      <c r="MOE68" s="25"/>
      <c r="MOF68" s="25"/>
      <c r="MOG68" s="25"/>
      <c r="MOH68" s="25"/>
      <c r="MOI68" s="25"/>
      <c r="MOJ68" s="25"/>
      <c r="MOK68" s="25"/>
      <c r="MOL68" s="25"/>
      <c r="MOM68" s="25"/>
      <c r="MON68" s="25"/>
      <c r="MOO68" s="25"/>
      <c r="MOP68" s="25"/>
      <c r="MOQ68" s="25"/>
      <c r="MOR68" s="25"/>
      <c r="MOS68" s="25"/>
      <c r="MOT68" s="25"/>
      <c r="MOU68" s="25"/>
      <c r="MOV68" s="25"/>
      <c r="MOW68" s="25"/>
      <c r="MOX68" s="25"/>
      <c r="MOY68" s="25"/>
      <c r="MOZ68" s="25"/>
      <c r="MPA68" s="25"/>
      <c r="MPB68" s="25"/>
      <c r="MPC68" s="25"/>
      <c r="MPD68" s="25"/>
      <c r="MPE68" s="25"/>
      <c r="MPF68" s="25"/>
      <c r="MPG68" s="25"/>
      <c r="MPH68" s="25"/>
      <c r="MPI68" s="25"/>
      <c r="MPJ68" s="25"/>
      <c r="MPK68" s="25"/>
      <c r="MPL68" s="25"/>
      <c r="MPM68" s="25"/>
      <c r="MPN68" s="25"/>
      <c r="MPO68" s="25"/>
      <c r="MPP68" s="25"/>
      <c r="MPQ68" s="25"/>
      <c r="MPR68" s="25"/>
      <c r="MPS68" s="25"/>
      <c r="MPT68" s="25"/>
      <c r="MPU68" s="25"/>
      <c r="MPV68" s="25"/>
      <c r="MPW68" s="25"/>
      <c r="MPX68" s="25"/>
      <c r="MPY68" s="25"/>
      <c r="MPZ68" s="25"/>
      <c r="MQA68" s="25"/>
      <c r="MQB68" s="25"/>
      <c r="MQC68" s="25"/>
      <c r="MQD68" s="25"/>
      <c r="MQE68" s="25"/>
      <c r="MQF68" s="25"/>
      <c r="MQG68" s="25"/>
      <c r="MQH68" s="25"/>
      <c r="MQI68" s="25"/>
      <c r="MQJ68" s="25"/>
      <c r="MQK68" s="25"/>
      <c r="MQL68" s="25"/>
      <c r="MQM68" s="25"/>
      <c r="MQN68" s="25"/>
      <c r="MQO68" s="25"/>
      <c r="MQP68" s="25"/>
      <c r="MQQ68" s="25"/>
      <c r="MQR68" s="25"/>
      <c r="MQS68" s="25"/>
      <c r="MQT68" s="25"/>
      <c r="MQU68" s="25"/>
      <c r="MQV68" s="25"/>
      <c r="MQW68" s="25"/>
      <c r="MQX68" s="25"/>
      <c r="MQY68" s="25"/>
      <c r="MQZ68" s="25"/>
      <c r="MRA68" s="25"/>
      <c r="MRB68" s="25"/>
      <c r="MRC68" s="25"/>
      <c r="MRD68" s="25"/>
      <c r="MRE68" s="25"/>
      <c r="MRF68" s="25"/>
      <c r="MRG68" s="25"/>
      <c r="MRH68" s="25"/>
      <c r="MRI68" s="25"/>
      <c r="MRJ68" s="25"/>
      <c r="MRK68" s="25"/>
      <c r="MRL68" s="25"/>
      <c r="MRM68" s="25"/>
      <c r="MRN68" s="25"/>
      <c r="MRO68" s="25"/>
      <c r="MRP68" s="25"/>
      <c r="MRQ68" s="25"/>
      <c r="MRR68" s="25"/>
      <c r="MRS68" s="25"/>
      <c r="MRT68" s="25"/>
      <c r="MRU68" s="25"/>
      <c r="MRV68" s="25"/>
      <c r="MRW68" s="25"/>
      <c r="MRX68" s="25"/>
      <c r="MRY68" s="25"/>
      <c r="MRZ68" s="25"/>
      <c r="MSA68" s="25"/>
      <c r="MSB68" s="25"/>
      <c r="MSC68" s="25"/>
      <c r="MSD68" s="25"/>
      <c r="MSE68" s="25"/>
      <c r="MSF68" s="25"/>
      <c r="MSG68" s="25"/>
      <c r="MSH68" s="25"/>
      <c r="MSI68" s="25"/>
      <c r="MSJ68" s="25"/>
      <c r="MSK68" s="25"/>
      <c r="MSL68" s="25"/>
      <c r="MSM68" s="25"/>
      <c r="MSN68" s="25"/>
      <c r="MSO68" s="25"/>
      <c r="MSP68" s="25"/>
      <c r="MSQ68" s="25"/>
      <c r="MSR68" s="25"/>
      <c r="MSS68" s="25"/>
      <c r="MST68" s="25"/>
      <c r="MSU68" s="25"/>
      <c r="MSV68" s="25"/>
      <c r="MSW68" s="25"/>
      <c r="MSX68" s="25"/>
      <c r="MSY68" s="25"/>
      <c r="MSZ68" s="25"/>
      <c r="MTA68" s="25"/>
      <c r="MTB68" s="25"/>
      <c r="MTC68" s="25"/>
      <c r="MTD68" s="25"/>
      <c r="MTE68" s="25"/>
      <c r="MTF68" s="25"/>
      <c r="MTG68" s="25"/>
      <c r="MTH68" s="25"/>
      <c r="MTI68" s="25"/>
      <c r="MTJ68" s="25"/>
      <c r="MTK68" s="25"/>
      <c r="MTL68" s="25"/>
      <c r="MTM68" s="25"/>
      <c r="MTN68" s="25"/>
      <c r="MTO68" s="25"/>
      <c r="MTP68" s="25"/>
      <c r="MTQ68" s="25"/>
      <c r="MTR68" s="25"/>
      <c r="MTS68" s="25"/>
      <c r="MTT68" s="25"/>
      <c r="MTU68" s="25"/>
      <c r="MTV68" s="25"/>
      <c r="MTW68" s="25"/>
      <c r="MTX68" s="25"/>
      <c r="MTY68" s="25"/>
      <c r="MTZ68" s="25"/>
      <c r="MUA68" s="25"/>
      <c r="MUB68" s="25"/>
      <c r="MUC68" s="25"/>
      <c r="MUD68" s="25"/>
      <c r="MUE68" s="25"/>
      <c r="MUF68" s="25"/>
      <c r="MUG68" s="25"/>
      <c r="MUH68" s="25"/>
      <c r="MUI68" s="25"/>
      <c r="MUJ68" s="25"/>
      <c r="MUK68" s="25"/>
      <c r="MUL68" s="25"/>
      <c r="MUM68" s="25"/>
      <c r="MUN68" s="25"/>
      <c r="MUO68" s="25"/>
      <c r="MUP68" s="25"/>
      <c r="MUQ68" s="25"/>
      <c r="MUR68" s="25"/>
      <c r="MUS68" s="25"/>
      <c r="MUT68" s="25"/>
      <c r="MUU68" s="25"/>
      <c r="MUV68" s="25"/>
      <c r="MUW68" s="25"/>
      <c r="MUX68" s="25"/>
      <c r="MUY68" s="25"/>
      <c r="MUZ68" s="25"/>
      <c r="MVA68" s="25"/>
      <c r="MVB68" s="25"/>
      <c r="MVC68" s="25"/>
      <c r="MVD68" s="25"/>
      <c r="MVE68" s="25"/>
      <c r="MVF68" s="25"/>
      <c r="MVG68" s="25"/>
      <c r="MVH68" s="25"/>
      <c r="MVI68" s="25"/>
      <c r="MVJ68" s="25"/>
      <c r="MVK68" s="25"/>
      <c r="MVL68" s="25"/>
      <c r="MVM68" s="25"/>
      <c r="MVN68" s="25"/>
      <c r="MVO68" s="25"/>
      <c r="MVP68" s="25"/>
      <c r="MVQ68" s="25"/>
      <c r="MVR68" s="25"/>
      <c r="MVS68" s="25"/>
      <c r="MVT68" s="25"/>
      <c r="MVU68" s="25"/>
      <c r="MVV68" s="25"/>
      <c r="MVW68" s="25"/>
      <c r="MVX68" s="25"/>
      <c r="MVY68" s="25"/>
      <c r="MVZ68" s="25"/>
      <c r="MWA68" s="25"/>
      <c r="MWB68" s="25"/>
      <c r="MWC68" s="25"/>
      <c r="MWD68" s="25"/>
      <c r="MWE68" s="25"/>
      <c r="MWF68" s="25"/>
      <c r="MWG68" s="25"/>
      <c r="MWH68" s="25"/>
      <c r="MWI68" s="25"/>
      <c r="MWJ68" s="25"/>
      <c r="MWK68" s="25"/>
      <c r="MWL68" s="25"/>
      <c r="MWM68" s="25"/>
      <c r="MWN68" s="25"/>
      <c r="MWO68" s="25"/>
      <c r="MWP68" s="25"/>
      <c r="MWQ68" s="25"/>
      <c r="MWR68" s="25"/>
      <c r="MWS68" s="25"/>
      <c r="MWT68" s="25"/>
      <c r="MWU68" s="25"/>
      <c r="MWV68" s="25"/>
      <c r="MWW68" s="25"/>
      <c r="MWX68" s="25"/>
      <c r="MWY68" s="25"/>
      <c r="MWZ68" s="25"/>
      <c r="MXA68" s="25"/>
      <c r="MXB68" s="25"/>
      <c r="MXC68" s="25"/>
      <c r="MXD68" s="25"/>
      <c r="MXE68" s="25"/>
      <c r="MXF68" s="25"/>
      <c r="MXG68" s="25"/>
      <c r="MXH68" s="25"/>
      <c r="MXI68" s="25"/>
      <c r="MXJ68" s="25"/>
      <c r="MXK68" s="25"/>
      <c r="MXL68" s="25"/>
      <c r="MXM68" s="25"/>
      <c r="MXN68" s="25"/>
      <c r="MXO68" s="25"/>
      <c r="MXP68" s="25"/>
      <c r="MXQ68" s="25"/>
      <c r="MXR68" s="25"/>
      <c r="MXS68" s="25"/>
      <c r="MXT68" s="25"/>
      <c r="MXU68" s="25"/>
      <c r="MXV68" s="25"/>
      <c r="MXW68" s="25"/>
      <c r="MXX68" s="25"/>
      <c r="MXY68" s="25"/>
      <c r="MXZ68" s="25"/>
      <c r="MYA68" s="25"/>
      <c r="MYB68" s="25"/>
      <c r="MYC68" s="25"/>
      <c r="MYD68" s="25"/>
      <c r="MYE68" s="25"/>
      <c r="MYF68" s="25"/>
      <c r="MYG68" s="25"/>
      <c r="MYH68" s="25"/>
      <c r="MYI68" s="25"/>
      <c r="MYJ68" s="25"/>
      <c r="MYK68" s="25"/>
      <c r="MYL68" s="25"/>
      <c r="MYM68" s="25"/>
      <c r="MYN68" s="25"/>
      <c r="MYO68" s="25"/>
      <c r="MYP68" s="25"/>
      <c r="MYQ68" s="25"/>
      <c r="MYR68" s="25"/>
      <c r="MYS68" s="25"/>
      <c r="MYT68" s="25"/>
      <c r="MYU68" s="25"/>
      <c r="MYV68" s="25"/>
      <c r="MYW68" s="25"/>
      <c r="MYX68" s="25"/>
      <c r="MYY68" s="25"/>
      <c r="MYZ68" s="25"/>
      <c r="MZA68" s="25"/>
      <c r="MZB68" s="25"/>
      <c r="MZC68" s="25"/>
      <c r="MZD68" s="25"/>
      <c r="MZE68" s="25"/>
      <c r="MZF68" s="25"/>
      <c r="MZG68" s="25"/>
      <c r="MZH68" s="25"/>
      <c r="MZI68" s="25"/>
      <c r="MZJ68" s="25"/>
      <c r="MZK68" s="25"/>
      <c r="MZL68" s="25"/>
      <c r="MZM68" s="25"/>
      <c r="MZN68" s="25"/>
      <c r="MZO68" s="25"/>
      <c r="MZP68" s="25"/>
      <c r="MZQ68" s="25"/>
      <c r="MZR68" s="25"/>
      <c r="MZS68" s="25"/>
      <c r="MZT68" s="25"/>
      <c r="MZU68" s="25"/>
      <c r="MZV68" s="25"/>
      <c r="MZW68" s="25"/>
      <c r="MZX68" s="25"/>
      <c r="MZY68" s="25"/>
      <c r="MZZ68" s="25"/>
      <c r="NAA68" s="25"/>
      <c r="NAB68" s="25"/>
      <c r="NAC68" s="25"/>
      <c r="NAD68" s="25"/>
      <c r="NAE68" s="25"/>
      <c r="NAF68" s="25"/>
      <c r="NAG68" s="25"/>
      <c r="NAH68" s="25"/>
      <c r="NAI68" s="25"/>
      <c r="NAJ68" s="25"/>
      <c r="NAK68" s="25"/>
      <c r="NAL68" s="25"/>
      <c r="NAM68" s="25"/>
      <c r="NAN68" s="25"/>
      <c r="NAO68" s="25"/>
      <c r="NAP68" s="25"/>
      <c r="NAQ68" s="25"/>
      <c r="NAR68" s="25"/>
      <c r="NAS68" s="25"/>
      <c r="NAT68" s="25"/>
      <c r="NAU68" s="25"/>
      <c r="NAV68" s="25"/>
      <c r="NAW68" s="25"/>
      <c r="NAX68" s="25"/>
      <c r="NAY68" s="25"/>
      <c r="NAZ68" s="25"/>
      <c r="NBA68" s="25"/>
      <c r="NBB68" s="25"/>
      <c r="NBC68" s="25"/>
      <c r="NBD68" s="25"/>
      <c r="NBE68" s="25"/>
      <c r="NBF68" s="25"/>
      <c r="NBG68" s="25"/>
      <c r="NBH68" s="25"/>
      <c r="NBI68" s="25"/>
      <c r="NBJ68" s="25"/>
      <c r="NBK68" s="25"/>
      <c r="NBL68" s="25"/>
      <c r="NBM68" s="25"/>
      <c r="NBN68" s="25"/>
      <c r="NBO68" s="25"/>
      <c r="NBP68" s="25"/>
      <c r="NBQ68" s="25"/>
      <c r="NBR68" s="25"/>
      <c r="NBS68" s="25"/>
      <c r="NBT68" s="25"/>
      <c r="NBU68" s="25"/>
      <c r="NBV68" s="25"/>
      <c r="NBW68" s="25"/>
      <c r="NBX68" s="25"/>
      <c r="NBY68" s="25"/>
      <c r="NBZ68" s="25"/>
      <c r="NCA68" s="25"/>
      <c r="NCB68" s="25"/>
      <c r="NCC68" s="25"/>
      <c r="NCD68" s="25"/>
      <c r="NCE68" s="25"/>
      <c r="NCF68" s="25"/>
      <c r="NCG68" s="25"/>
      <c r="NCH68" s="25"/>
      <c r="NCI68" s="25"/>
      <c r="NCJ68" s="25"/>
      <c r="NCK68" s="25"/>
      <c r="NCL68" s="25"/>
      <c r="NCM68" s="25"/>
      <c r="NCN68" s="25"/>
      <c r="NCO68" s="25"/>
      <c r="NCP68" s="25"/>
      <c r="NCQ68" s="25"/>
      <c r="NCR68" s="25"/>
      <c r="NCS68" s="25"/>
      <c r="NCT68" s="25"/>
      <c r="NCU68" s="25"/>
      <c r="NCV68" s="25"/>
      <c r="NCW68" s="25"/>
      <c r="NCX68" s="25"/>
      <c r="NCY68" s="25"/>
      <c r="NCZ68" s="25"/>
      <c r="NDA68" s="25"/>
      <c r="NDB68" s="25"/>
      <c r="NDC68" s="25"/>
      <c r="NDD68" s="25"/>
      <c r="NDE68" s="25"/>
      <c r="NDF68" s="25"/>
      <c r="NDG68" s="25"/>
      <c r="NDH68" s="25"/>
      <c r="NDI68" s="25"/>
      <c r="NDJ68" s="25"/>
      <c r="NDK68" s="25"/>
      <c r="NDL68" s="25"/>
      <c r="NDM68" s="25"/>
      <c r="NDN68" s="25"/>
      <c r="NDO68" s="25"/>
      <c r="NDP68" s="25"/>
      <c r="NDQ68" s="25"/>
      <c r="NDR68" s="25"/>
      <c r="NDS68" s="25"/>
      <c r="NDT68" s="25"/>
      <c r="NDU68" s="25"/>
      <c r="NDV68" s="25"/>
      <c r="NDW68" s="25"/>
      <c r="NDX68" s="25"/>
      <c r="NDY68" s="25"/>
      <c r="NDZ68" s="25"/>
      <c r="NEA68" s="25"/>
      <c r="NEB68" s="25"/>
      <c r="NEC68" s="25"/>
      <c r="NED68" s="25"/>
      <c r="NEE68" s="25"/>
      <c r="NEF68" s="25"/>
      <c r="NEG68" s="25"/>
      <c r="NEH68" s="25"/>
      <c r="NEI68" s="25"/>
      <c r="NEJ68" s="25"/>
      <c r="NEK68" s="25"/>
      <c r="NEL68" s="25"/>
      <c r="NEM68" s="25"/>
      <c r="NEN68" s="25"/>
      <c r="NEO68" s="25"/>
      <c r="NEP68" s="25"/>
      <c r="NEQ68" s="25"/>
      <c r="NER68" s="25"/>
      <c r="NES68" s="25"/>
      <c r="NET68" s="25"/>
      <c r="NEU68" s="25"/>
      <c r="NEV68" s="25"/>
      <c r="NEW68" s="25"/>
      <c r="NEX68" s="25"/>
      <c r="NEY68" s="25"/>
      <c r="NEZ68" s="25"/>
      <c r="NFA68" s="25"/>
      <c r="NFB68" s="25"/>
      <c r="NFC68" s="25"/>
      <c r="NFD68" s="25"/>
      <c r="NFE68" s="25"/>
      <c r="NFF68" s="25"/>
      <c r="NFG68" s="25"/>
      <c r="NFH68" s="25"/>
      <c r="NFI68" s="25"/>
      <c r="NFJ68" s="25"/>
      <c r="NFK68" s="25"/>
      <c r="NFL68" s="25"/>
      <c r="NFM68" s="25"/>
      <c r="NFN68" s="25"/>
      <c r="NFO68" s="25"/>
      <c r="NFP68" s="25"/>
      <c r="NFQ68" s="25"/>
      <c r="NFR68" s="25"/>
      <c r="NFS68" s="25"/>
      <c r="NFT68" s="25"/>
      <c r="NFU68" s="25"/>
      <c r="NFV68" s="25"/>
      <c r="NFW68" s="25"/>
      <c r="NFX68" s="25"/>
      <c r="NFY68" s="25"/>
      <c r="NFZ68" s="25"/>
      <c r="NGA68" s="25"/>
      <c r="NGB68" s="25"/>
      <c r="NGC68" s="25"/>
      <c r="NGD68" s="25"/>
      <c r="NGE68" s="25"/>
      <c r="NGF68" s="25"/>
      <c r="NGG68" s="25"/>
      <c r="NGH68" s="25"/>
      <c r="NGI68" s="25"/>
      <c r="NGJ68" s="25"/>
      <c r="NGK68" s="25"/>
      <c r="NGL68" s="25"/>
      <c r="NGM68" s="25"/>
      <c r="NGN68" s="25"/>
      <c r="NGO68" s="25"/>
      <c r="NGP68" s="25"/>
      <c r="NGQ68" s="25"/>
      <c r="NGR68" s="25"/>
      <c r="NGS68" s="25"/>
      <c r="NGT68" s="25"/>
      <c r="NGU68" s="25"/>
      <c r="NGV68" s="25"/>
      <c r="NGW68" s="25"/>
      <c r="NGX68" s="25"/>
      <c r="NGY68" s="25"/>
      <c r="NGZ68" s="25"/>
      <c r="NHA68" s="25"/>
      <c r="NHB68" s="25"/>
      <c r="NHC68" s="25"/>
      <c r="NHD68" s="25"/>
      <c r="NHE68" s="25"/>
      <c r="NHF68" s="25"/>
      <c r="NHG68" s="25"/>
      <c r="NHH68" s="25"/>
      <c r="NHI68" s="25"/>
      <c r="NHJ68" s="25"/>
      <c r="NHK68" s="25"/>
      <c r="NHL68" s="25"/>
      <c r="NHM68" s="25"/>
      <c r="NHN68" s="25"/>
      <c r="NHO68" s="25"/>
      <c r="NHP68" s="25"/>
      <c r="NHQ68" s="25"/>
      <c r="NHR68" s="25"/>
      <c r="NHS68" s="25"/>
      <c r="NHT68" s="25"/>
      <c r="NHU68" s="25"/>
      <c r="NHV68" s="25"/>
      <c r="NHW68" s="25"/>
      <c r="NHX68" s="25"/>
      <c r="NHY68" s="25"/>
      <c r="NHZ68" s="25"/>
      <c r="NIA68" s="25"/>
      <c r="NIB68" s="25"/>
      <c r="NIC68" s="25"/>
      <c r="NID68" s="25"/>
      <c r="NIE68" s="25"/>
      <c r="NIF68" s="25"/>
      <c r="NIG68" s="25"/>
      <c r="NIH68" s="25"/>
      <c r="NII68" s="25"/>
      <c r="NIJ68" s="25"/>
      <c r="NIK68" s="25"/>
      <c r="NIL68" s="25"/>
      <c r="NIM68" s="25"/>
      <c r="NIN68" s="25"/>
      <c r="NIO68" s="25"/>
      <c r="NIP68" s="25"/>
      <c r="NIQ68" s="25"/>
      <c r="NIR68" s="25"/>
      <c r="NIS68" s="25"/>
      <c r="NIT68" s="25"/>
      <c r="NIU68" s="25"/>
      <c r="NIV68" s="25"/>
      <c r="NIW68" s="25"/>
      <c r="NIX68" s="25"/>
      <c r="NIY68" s="25"/>
      <c r="NIZ68" s="25"/>
      <c r="NJA68" s="25"/>
      <c r="NJB68" s="25"/>
      <c r="NJC68" s="25"/>
      <c r="NJD68" s="25"/>
      <c r="NJE68" s="25"/>
      <c r="NJF68" s="25"/>
      <c r="NJG68" s="25"/>
      <c r="NJH68" s="25"/>
      <c r="NJI68" s="25"/>
      <c r="NJJ68" s="25"/>
      <c r="NJK68" s="25"/>
      <c r="NJL68" s="25"/>
      <c r="NJM68" s="25"/>
      <c r="NJN68" s="25"/>
      <c r="NJO68" s="25"/>
      <c r="NJP68" s="25"/>
      <c r="NJQ68" s="25"/>
      <c r="NJR68" s="25"/>
      <c r="NJS68" s="25"/>
      <c r="NJT68" s="25"/>
      <c r="NJU68" s="25"/>
      <c r="NJV68" s="25"/>
      <c r="NJW68" s="25"/>
      <c r="NJX68" s="25"/>
      <c r="NJY68" s="25"/>
      <c r="NJZ68" s="25"/>
      <c r="NKA68" s="25"/>
      <c r="NKB68" s="25"/>
      <c r="NKC68" s="25"/>
      <c r="NKD68" s="25"/>
      <c r="NKE68" s="25"/>
      <c r="NKF68" s="25"/>
      <c r="NKG68" s="25"/>
      <c r="NKH68" s="25"/>
      <c r="NKI68" s="25"/>
      <c r="NKJ68" s="25"/>
      <c r="NKK68" s="25"/>
      <c r="NKL68" s="25"/>
      <c r="NKM68" s="25"/>
      <c r="NKN68" s="25"/>
      <c r="NKO68" s="25"/>
      <c r="NKP68" s="25"/>
      <c r="NKQ68" s="25"/>
      <c r="NKR68" s="25"/>
      <c r="NKS68" s="25"/>
      <c r="NKT68" s="25"/>
      <c r="NKU68" s="25"/>
      <c r="NKV68" s="25"/>
      <c r="NKW68" s="25"/>
      <c r="NKX68" s="25"/>
      <c r="NKY68" s="25"/>
      <c r="NKZ68" s="25"/>
      <c r="NLA68" s="25"/>
      <c r="NLB68" s="25"/>
      <c r="NLC68" s="25"/>
      <c r="NLD68" s="25"/>
      <c r="NLE68" s="25"/>
      <c r="NLF68" s="25"/>
      <c r="NLG68" s="25"/>
      <c r="NLH68" s="25"/>
      <c r="NLI68" s="25"/>
      <c r="NLJ68" s="25"/>
      <c r="NLK68" s="25"/>
      <c r="NLL68" s="25"/>
      <c r="NLM68" s="25"/>
      <c r="NLN68" s="25"/>
      <c r="NLO68" s="25"/>
      <c r="NLP68" s="25"/>
      <c r="NLQ68" s="25"/>
      <c r="NLR68" s="25"/>
      <c r="NLS68" s="25"/>
      <c r="NLT68" s="25"/>
      <c r="NLU68" s="25"/>
      <c r="NLV68" s="25"/>
      <c r="NLW68" s="25"/>
      <c r="NLX68" s="25"/>
      <c r="NLY68" s="25"/>
      <c r="NLZ68" s="25"/>
      <c r="NMA68" s="25"/>
      <c r="NMB68" s="25"/>
      <c r="NMC68" s="25"/>
      <c r="NMD68" s="25"/>
      <c r="NME68" s="25"/>
      <c r="NMF68" s="25"/>
      <c r="NMG68" s="25"/>
      <c r="NMH68" s="25"/>
      <c r="NMI68" s="25"/>
      <c r="NMJ68" s="25"/>
      <c r="NMK68" s="25"/>
      <c r="NML68" s="25"/>
      <c r="NMM68" s="25"/>
      <c r="NMN68" s="25"/>
      <c r="NMO68" s="25"/>
      <c r="NMP68" s="25"/>
      <c r="NMQ68" s="25"/>
      <c r="NMR68" s="25"/>
      <c r="NMS68" s="25"/>
      <c r="NMT68" s="25"/>
      <c r="NMU68" s="25"/>
      <c r="NMV68" s="25"/>
      <c r="NMW68" s="25"/>
      <c r="NMX68" s="25"/>
      <c r="NMY68" s="25"/>
      <c r="NMZ68" s="25"/>
      <c r="NNA68" s="25"/>
      <c r="NNB68" s="25"/>
      <c r="NNC68" s="25"/>
      <c r="NND68" s="25"/>
      <c r="NNE68" s="25"/>
      <c r="NNF68" s="25"/>
      <c r="NNG68" s="25"/>
      <c r="NNH68" s="25"/>
      <c r="NNI68" s="25"/>
      <c r="NNJ68" s="25"/>
      <c r="NNK68" s="25"/>
      <c r="NNL68" s="25"/>
      <c r="NNM68" s="25"/>
      <c r="NNN68" s="25"/>
      <c r="NNO68" s="25"/>
      <c r="NNP68" s="25"/>
      <c r="NNQ68" s="25"/>
      <c r="NNR68" s="25"/>
      <c r="NNS68" s="25"/>
      <c r="NNT68" s="25"/>
      <c r="NNU68" s="25"/>
      <c r="NNV68" s="25"/>
      <c r="NNW68" s="25"/>
      <c r="NNX68" s="25"/>
      <c r="NNY68" s="25"/>
      <c r="NNZ68" s="25"/>
      <c r="NOA68" s="25"/>
      <c r="NOB68" s="25"/>
      <c r="NOC68" s="25"/>
      <c r="NOD68" s="25"/>
      <c r="NOE68" s="25"/>
      <c r="NOF68" s="25"/>
      <c r="NOG68" s="25"/>
      <c r="NOH68" s="25"/>
      <c r="NOI68" s="25"/>
      <c r="NOJ68" s="25"/>
      <c r="NOK68" s="25"/>
      <c r="NOL68" s="25"/>
      <c r="NOM68" s="25"/>
      <c r="NON68" s="25"/>
      <c r="NOO68" s="25"/>
      <c r="NOP68" s="25"/>
      <c r="NOQ68" s="25"/>
      <c r="NOR68" s="25"/>
      <c r="NOS68" s="25"/>
      <c r="NOT68" s="25"/>
      <c r="NOU68" s="25"/>
      <c r="NOV68" s="25"/>
      <c r="NOW68" s="25"/>
      <c r="NOX68" s="25"/>
      <c r="NOY68" s="25"/>
      <c r="NOZ68" s="25"/>
      <c r="NPA68" s="25"/>
      <c r="NPB68" s="25"/>
      <c r="NPC68" s="25"/>
      <c r="NPD68" s="25"/>
      <c r="NPE68" s="25"/>
      <c r="NPF68" s="25"/>
      <c r="NPG68" s="25"/>
      <c r="NPH68" s="25"/>
      <c r="NPI68" s="25"/>
      <c r="NPJ68" s="25"/>
      <c r="NPK68" s="25"/>
      <c r="NPL68" s="25"/>
      <c r="NPM68" s="25"/>
      <c r="NPN68" s="25"/>
      <c r="NPO68" s="25"/>
      <c r="NPP68" s="25"/>
      <c r="NPQ68" s="25"/>
      <c r="NPR68" s="25"/>
      <c r="NPS68" s="25"/>
      <c r="NPT68" s="25"/>
      <c r="NPU68" s="25"/>
      <c r="NPV68" s="25"/>
      <c r="NPW68" s="25"/>
      <c r="NPX68" s="25"/>
      <c r="NPY68" s="25"/>
      <c r="NPZ68" s="25"/>
      <c r="NQA68" s="25"/>
      <c r="NQB68" s="25"/>
      <c r="NQC68" s="25"/>
      <c r="NQD68" s="25"/>
      <c r="NQE68" s="25"/>
      <c r="NQF68" s="25"/>
      <c r="NQG68" s="25"/>
      <c r="NQH68" s="25"/>
      <c r="NQI68" s="25"/>
      <c r="NQJ68" s="25"/>
      <c r="NQK68" s="25"/>
      <c r="NQL68" s="25"/>
      <c r="NQM68" s="25"/>
      <c r="NQN68" s="25"/>
      <c r="NQO68" s="25"/>
      <c r="NQP68" s="25"/>
      <c r="NQQ68" s="25"/>
      <c r="NQR68" s="25"/>
      <c r="NQS68" s="25"/>
      <c r="NQT68" s="25"/>
      <c r="NQU68" s="25"/>
      <c r="NQV68" s="25"/>
      <c r="NQW68" s="25"/>
      <c r="NQX68" s="25"/>
      <c r="NQY68" s="25"/>
      <c r="NQZ68" s="25"/>
      <c r="NRA68" s="25"/>
      <c r="NRB68" s="25"/>
      <c r="NRC68" s="25"/>
      <c r="NRD68" s="25"/>
      <c r="NRE68" s="25"/>
      <c r="NRF68" s="25"/>
      <c r="NRG68" s="25"/>
      <c r="NRH68" s="25"/>
      <c r="NRI68" s="25"/>
      <c r="NRJ68" s="25"/>
      <c r="NRK68" s="25"/>
      <c r="NRL68" s="25"/>
      <c r="NRM68" s="25"/>
      <c r="NRN68" s="25"/>
      <c r="NRO68" s="25"/>
      <c r="NRP68" s="25"/>
      <c r="NRQ68" s="25"/>
      <c r="NRR68" s="25"/>
      <c r="NRS68" s="25"/>
      <c r="NRT68" s="25"/>
      <c r="NRU68" s="25"/>
      <c r="NRV68" s="25"/>
      <c r="NRW68" s="25"/>
      <c r="NRX68" s="25"/>
      <c r="NRY68" s="25"/>
      <c r="NRZ68" s="25"/>
      <c r="NSA68" s="25"/>
      <c r="NSB68" s="25"/>
      <c r="NSC68" s="25"/>
      <c r="NSD68" s="25"/>
      <c r="NSE68" s="25"/>
      <c r="NSF68" s="25"/>
      <c r="NSG68" s="25"/>
      <c r="NSH68" s="25"/>
      <c r="NSI68" s="25"/>
      <c r="NSJ68" s="25"/>
      <c r="NSK68" s="25"/>
      <c r="NSL68" s="25"/>
      <c r="NSM68" s="25"/>
      <c r="NSN68" s="25"/>
      <c r="NSO68" s="25"/>
      <c r="NSP68" s="25"/>
      <c r="NSQ68" s="25"/>
      <c r="NSR68" s="25"/>
      <c r="NSS68" s="25"/>
      <c r="NST68" s="25"/>
      <c r="NSU68" s="25"/>
      <c r="NSV68" s="25"/>
      <c r="NSW68" s="25"/>
      <c r="NSX68" s="25"/>
      <c r="NSY68" s="25"/>
      <c r="NSZ68" s="25"/>
      <c r="NTA68" s="25"/>
      <c r="NTB68" s="25"/>
      <c r="NTC68" s="25"/>
      <c r="NTD68" s="25"/>
      <c r="NTE68" s="25"/>
      <c r="NTF68" s="25"/>
      <c r="NTG68" s="25"/>
      <c r="NTH68" s="25"/>
      <c r="NTI68" s="25"/>
      <c r="NTJ68" s="25"/>
      <c r="NTK68" s="25"/>
      <c r="NTL68" s="25"/>
      <c r="NTM68" s="25"/>
      <c r="NTN68" s="25"/>
      <c r="NTO68" s="25"/>
      <c r="NTP68" s="25"/>
      <c r="NTQ68" s="25"/>
      <c r="NTR68" s="25"/>
      <c r="NTS68" s="25"/>
      <c r="NTT68" s="25"/>
      <c r="NTU68" s="25"/>
      <c r="NTV68" s="25"/>
      <c r="NTW68" s="25"/>
      <c r="NTX68" s="25"/>
      <c r="NTY68" s="25"/>
      <c r="NTZ68" s="25"/>
      <c r="NUA68" s="25"/>
      <c r="NUB68" s="25"/>
      <c r="NUC68" s="25"/>
      <c r="NUD68" s="25"/>
      <c r="NUE68" s="25"/>
      <c r="NUF68" s="25"/>
      <c r="NUG68" s="25"/>
      <c r="NUH68" s="25"/>
      <c r="NUI68" s="25"/>
      <c r="NUJ68" s="25"/>
      <c r="NUK68" s="25"/>
      <c r="NUL68" s="25"/>
      <c r="NUM68" s="25"/>
      <c r="NUN68" s="25"/>
      <c r="NUO68" s="25"/>
      <c r="NUP68" s="25"/>
      <c r="NUQ68" s="25"/>
      <c r="NUR68" s="25"/>
      <c r="NUS68" s="25"/>
      <c r="NUT68" s="25"/>
      <c r="NUU68" s="25"/>
      <c r="NUV68" s="25"/>
      <c r="NUW68" s="25"/>
      <c r="NUX68" s="25"/>
      <c r="NUY68" s="25"/>
      <c r="NUZ68" s="25"/>
      <c r="NVA68" s="25"/>
      <c r="NVB68" s="25"/>
      <c r="NVC68" s="25"/>
      <c r="NVD68" s="25"/>
      <c r="NVE68" s="25"/>
      <c r="NVF68" s="25"/>
      <c r="NVG68" s="25"/>
      <c r="NVH68" s="25"/>
      <c r="NVI68" s="25"/>
      <c r="NVJ68" s="25"/>
      <c r="NVK68" s="25"/>
      <c r="NVL68" s="25"/>
      <c r="NVM68" s="25"/>
      <c r="NVN68" s="25"/>
      <c r="NVO68" s="25"/>
      <c r="NVP68" s="25"/>
      <c r="NVQ68" s="25"/>
      <c r="NVR68" s="25"/>
      <c r="NVS68" s="25"/>
      <c r="NVT68" s="25"/>
      <c r="NVU68" s="25"/>
      <c r="NVV68" s="25"/>
      <c r="NVW68" s="25"/>
      <c r="NVX68" s="25"/>
      <c r="NVY68" s="25"/>
      <c r="NVZ68" s="25"/>
      <c r="NWA68" s="25"/>
      <c r="NWB68" s="25"/>
      <c r="NWC68" s="25"/>
      <c r="NWD68" s="25"/>
      <c r="NWE68" s="25"/>
      <c r="NWF68" s="25"/>
      <c r="NWG68" s="25"/>
      <c r="NWH68" s="25"/>
      <c r="NWI68" s="25"/>
      <c r="NWJ68" s="25"/>
      <c r="NWK68" s="25"/>
      <c r="NWL68" s="25"/>
      <c r="NWM68" s="25"/>
      <c r="NWN68" s="25"/>
      <c r="NWO68" s="25"/>
      <c r="NWP68" s="25"/>
      <c r="NWQ68" s="25"/>
      <c r="NWR68" s="25"/>
      <c r="NWS68" s="25"/>
      <c r="NWT68" s="25"/>
      <c r="NWU68" s="25"/>
      <c r="NWV68" s="25"/>
      <c r="NWW68" s="25"/>
      <c r="NWX68" s="25"/>
      <c r="NWY68" s="25"/>
      <c r="NWZ68" s="25"/>
      <c r="NXA68" s="25"/>
      <c r="NXB68" s="25"/>
      <c r="NXC68" s="25"/>
      <c r="NXD68" s="25"/>
      <c r="NXE68" s="25"/>
      <c r="NXF68" s="25"/>
      <c r="NXG68" s="25"/>
      <c r="NXH68" s="25"/>
      <c r="NXI68" s="25"/>
      <c r="NXJ68" s="25"/>
      <c r="NXK68" s="25"/>
      <c r="NXL68" s="25"/>
      <c r="NXM68" s="25"/>
      <c r="NXN68" s="25"/>
      <c r="NXO68" s="25"/>
      <c r="NXP68" s="25"/>
      <c r="NXQ68" s="25"/>
      <c r="NXR68" s="25"/>
      <c r="NXS68" s="25"/>
      <c r="NXT68" s="25"/>
      <c r="NXU68" s="25"/>
      <c r="NXV68" s="25"/>
      <c r="NXW68" s="25"/>
      <c r="NXX68" s="25"/>
      <c r="NXY68" s="25"/>
      <c r="NXZ68" s="25"/>
      <c r="NYA68" s="25"/>
      <c r="NYB68" s="25"/>
      <c r="NYC68" s="25"/>
      <c r="NYD68" s="25"/>
      <c r="NYE68" s="25"/>
      <c r="NYF68" s="25"/>
      <c r="NYG68" s="25"/>
      <c r="NYH68" s="25"/>
      <c r="NYI68" s="25"/>
      <c r="NYJ68" s="25"/>
      <c r="NYK68" s="25"/>
      <c r="NYL68" s="25"/>
      <c r="NYM68" s="25"/>
      <c r="NYN68" s="25"/>
      <c r="NYO68" s="25"/>
      <c r="NYP68" s="25"/>
      <c r="NYQ68" s="25"/>
      <c r="NYR68" s="25"/>
      <c r="NYS68" s="25"/>
      <c r="NYT68" s="25"/>
      <c r="NYU68" s="25"/>
      <c r="NYV68" s="25"/>
      <c r="NYW68" s="25"/>
      <c r="NYX68" s="25"/>
      <c r="NYY68" s="25"/>
      <c r="NYZ68" s="25"/>
      <c r="NZA68" s="25"/>
      <c r="NZB68" s="25"/>
      <c r="NZC68" s="25"/>
      <c r="NZD68" s="25"/>
      <c r="NZE68" s="25"/>
      <c r="NZF68" s="25"/>
      <c r="NZG68" s="25"/>
      <c r="NZH68" s="25"/>
      <c r="NZI68" s="25"/>
      <c r="NZJ68" s="25"/>
      <c r="NZK68" s="25"/>
      <c r="NZL68" s="25"/>
      <c r="NZM68" s="25"/>
      <c r="NZN68" s="25"/>
      <c r="NZO68" s="25"/>
      <c r="NZP68" s="25"/>
      <c r="NZQ68" s="25"/>
      <c r="NZR68" s="25"/>
      <c r="NZS68" s="25"/>
      <c r="NZT68" s="25"/>
      <c r="NZU68" s="25"/>
      <c r="NZV68" s="25"/>
      <c r="NZW68" s="25"/>
      <c r="NZX68" s="25"/>
      <c r="NZY68" s="25"/>
      <c r="NZZ68" s="25"/>
      <c r="OAA68" s="25"/>
      <c r="OAB68" s="25"/>
      <c r="OAC68" s="25"/>
      <c r="OAD68" s="25"/>
      <c r="OAE68" s="25"/>
      <c r="OAF68" s="25"/>
      <c r="OAG68" s="25"/>
      <c r="OAH68" s="25"/>
      <c r="OAI68" s="25"/>
      <c r="OAJ68" s="25"/>
      <c r="OAK68" s="25"/>
      <c r="OAL68" s="25"/>
      <c r="OAM68" s="25"/>
      <c r="OAN68" s="25"/>
      <c r="OAO68" s="25"/>
      <c r="OAP68" s="25"/>
      <c r="OAQ68" s="25"/>
      <c r="OAR68" s="25"/>
      <c r="OAS68" s="25"/>
      <c r="OAT68" s="25"/>
      <c r="OAU68" s="25"/>
      <c r="OAV68" s="25"/>
      <c r="OAW68" s="25"/>
      <c r="OAX68" s="25"/>
      <c r="OAY68" s="25"/>
      <c r="OAZ68" s="25"/>
      <c r="OBA68" s="25"/>
      <c r="OBB68" s="25"/>
      <c r="OBC68" s="25"/>
      <c r="OBD68" s="25"/>
      <c r="OBE68" s="25"/>
      <c r="OBF68" s="25"/>
      <c r="OBG68" s="25"/>
      <c r="OBH68" s="25"/>
      <c r="OBI68" s="25"/>
      <c r="OBJ68" s="25"/>
      <c r="OBK68" s="25"/>
      <c r="OBL68" s="25"/>
      <c r="OBM68" s="25"/>
      <c r="OBN68" s="25"/>
      <c r="OBO68" s="25"/>
      <c r="OBP68" s="25"/>
      <c r="OBQ68" s="25"/>
      <c r="OBR68" s="25"/>
      <c r="OBS68" s="25"/>
      <c r="OBT68" s="25"/>
      <c r="OBU68" s="25"/>
      <c r="OBV68" s="25"/>
      <c r="OBW68" s="25"/>
      <c r="OBX68" s="25"/>
      <c r="OBY68" s="25"/>
      <c r="OBZ68" s="25"/>
      <c r="OCA68" s="25"/>
      <c r="OCB68" s="25"/>
      <c r="OCC68" s="25"/>
      <c r="OCD68" s="25"/>
      <c r="OCE68" s="25"/>
      <c r="OCF68" s="25"/>
      <c r="OCG68" s="25"/>
      <c r="OCH68" s="25"/>
      <c r="OCI68" s="25"/>
      <c r="OCJ68" s="25"/>
      <c r="OCK68" s="25"/>
      <c r="OCL68" s="25"/>
      <c r="OCM68" s="25"/>
      <c r="OCN68" s="25"/>
      <c r="OCO68" s="25"/>
      <c r="OCP68" s="25"/>
      <c r="OCQ68" s="25"/>
      <c r="OCR68" s="25"/>
      <c r="OCS68" s="25"/>
      <c r="OCT68" s="25"/>
      <c r="OCU68" s="25"/>
      <c r="OCV68" s="25"/>
      <c r="OCW68" s="25"/>
      <c r="OCX68" s="25"/>
      <c r="OCY68" s="25"/>
      <c r="OCZ68" s="25"/>
      <c r="ODA68" s="25"/>
      <c r="ODB68" s="25"/>
      <c r="ODC68" s="25"/>
      <c r="ODD68" s="25"/>
      <c r="ODE68" s="25"/>
      <c r="ODF68" s="25"/>
      <c r="ODG68" s="25"/>
      <c r="ODH68" s="25"/>
      <c r="ODI68" s="25"/>
      <c r="ODJ68" s="25"/>
      <c r="ODK68" s="25"/>
      <c r="ODL68" s="25"/>
      <c r="ODM68" s="25"/>
      <c r="ODN68" s="25"/>
      <c r="ODO68" s="25"/>
      <c r="ODP68" s="25"/>
      <c r="ODQ68" s="25"/>
      <c r="ODR68" s="25"/>
      <c r="ODS68" s="25"/>
      <c r="ODT68" s="25"/>
      <c r="ODU68" s="25"/>
      <c r="ODV68" s="25"/>
      <c r="ODW68" s="25"/>
      <c r="ODX68" s="25"/>
      <c r="ODY68" s="25"/>
      <c r="ODZ68" s="25"/>
      <c r="OEA68" s="25"/>
      <c r="OEB68" s="25"/>
      <c r="OEC68" s="25"/>
      <c r="OED68" s="25"/>
      <c r="OEE68" s="25"/>
      <c r="OEF68" s="25"/>
      <c r="OEG68" s="25"/>
      <c r="OEH68" s="25"/>
      <c r="OEI68" s="25"/>
      <c r="OEJ68" s="25"/>
      <c r="OEK68" s="25"/>
      <c r="OEL68" s="25"/>
      <c r="OEM68" s="25"/>
      <c r="OEN68" s="25"/>
      <c r="OEO68" s="25"/>
      <c r="OEP68" s="25"/>
      <c r="OEQ68" s="25"/>
      <c r="OER68" s="25"/>
      <c r="OES68" s="25"/>
      <c r="OET68" s="25"/>
      <c r="OEU68" s="25"/>
      <c r="OEV68" s="25"/>
      <c r="OEW68" s="25"/>
      <c r="OEX68" s="25"/>
      <c r="OEY68" s="25"/>
      <c r="OEZ68" s="25"/>
      <c r="OFA68" s="25"/>
      <c r="OFB68" s="25"/>
      <c r="OFC68" s="25"/>
      <c r="OFD68" s="25"/>
      <c r="OFE68" s="25"/>
      <c r="OFF68" s="25"/>
      <c r="OFG68" s="25"/>
      <c r="OFH68" s="25"/>
      <c r="OFI68" s="25"/>
      <c r="OFJ68" s="25"/>
      <c r="OFK68" s="25"/>
      <c r="OFL68" s="25"/>
      <c r="OFM68" s="25"/>
      <c r="OFN68" s="25"/>
      <c r="OFO68" s="25"/>
      <c r="OFP68" s="25"/>
      <c r="OFQ68" s="25"/>
      <c r="OFR68" s="25"/>
      <c r="OFS68" s="25"/>
      <c r="OFT68" s="25"/>
      <c r="OFU68" s="25"/>
      <c r="OFV68" s="25"/>
      <c r="OFW68" s="25"/>
      <c r="OFX68" s="25"/>
      <c r="OFY68" s="25"/>
      <c r="OFZ68" s="25"/>
      <c r="OGA68" s="25"/>
      <c r="OGB68" s="25"/>
      <c r="OGC68" s="25"/>
      <c r="OGD68" s="25"/>
      <c r="OGE68" s="25"/>
      <c r="OGF68" s="25"/>
      <c r="OGG68" s="25"/>
      <c r="OGH68" s="25"/>
      <c r="OGI68" s="25"/>
      <c r="OGJ68" s="25"/>
      <c r="OGK68" s="25"/>
      <c r="OGL68" s="25"/>
      <c r="OGM68" s="25"/>
      <c r="OGN68" s="25"/>
      <c r="OGO68" s="25"/>
      <c r="OGP68" s="25"/>
      <c r="OGQ68" s="25"/>
      <c r="OGR68" s="25"/>
      <c r="OGS68" s="25"/>
      <c r="OGT68" s="25"/>
      <c r="OGU68" s="25"/>
      <c r="OGV68" s="25"/>
      <c r="OGW68" s="25"/>
      <c r="OGX68" s="25"/>
      <c r="OGY68" s="25"/>
      <c r="OGZ68" s="25"/>
      <c r="OHA68" s="25"/>
      <c r="OHB68" s="25"/>
      <c r="OHC68" s="25"/>
      <c r="OHD68" s="25"/>
      <c r="OHE68" s="25"/>
      <c r="OHF68" s="25"/>
      <c r="OHG68" s="25"/>
      <c r="OHH68" s="25"/>
      <c r="OHI68" s="25"/>
      <c r="OHJ68" s="25"/>
      <c r="OHK68" s="25"/>
      <c r="OHL68" s="25"/>
      <c r="OHM68" s="25"/>
      <c r="OHN68" s="25"/>
      <c r="OHO68" s="25"/>
      <c r="OHP68" s="25"/>
      <c r="OHQ68" s="25"/>
      <c r="OHR68" s="25"/>
      <c r="OHS68" s="25"/>
      <c r="OHT68" s="25"/>
      <c r="OHU68" s="25"/>
      <c r="OHV68" s="25"/>
      <c r="OHW68" s="25"/>
      <c r="OHX68" s="25"/>
      <c r="OHY68" s="25"/>
      <c r="OHZ68" s="25"/>
      <c r="OIA68" s="25"/>
      <c r="OIB68" s="25"/>
      <c r="OIC68" s="25"/>
      <c r="OID68" s="25"/>
      <c r="OIE68" s="25"/>
      <c r="OIF68" s="25"/>
      <c r="OIG68" s="25"/>
      <c r="OIH68" s="25"/>
      <c r="OII68" s="25"/>
      <c r="OIJ68" s="25"/>
      <c r="OIK68" s="25"/>
      <c r="OIL68" s="25"/>
      <c r="OIM68" s="25"/>
      <c r="OIN68" s="25"/>
      <c r="OIO68" s="25"/>
      <c r="OIP68" s="25"/>
      <c r="OIQ68" s="25"/>
      <c r="OIR68" s="25"/>
      <c r="OIS68" s="25"/>
      <c r="OIT68" s="25"/>
      <c r="OIU68" s="25"/>
      <c r="OIV68" s="25"/>
      <c r="OIW68" s="25"/>
      <c r="OIX68" s="25"/>
      <c r="OIY68" s="25"/>
      <c r="OIZ68" s="25"/>
      <c r="OJA68" s="25"/>
      <c r="OJB68" s="25"/>
      <c r="OJC68" s="25"/>
      <c r="OJD68" s="25"/>
      <c r="OJE68" s="25"/>
      <c r="OJF68" s="25"/>
      <c r="OJG68" s="25"/>
      <c r="OJH68" s="25"/>
      <c r="OJI68" s="25"/>
      <c r="OJJ68" s="25"/>
      <c r="OJK68" s="25"/>
      <c r="OJL68" s="25"/>
      <c r="OJM68" s="25"/>
      <c r="OJN68" s="25"/>
      <c r="OJO68" s="25"/>
      <c r="OJP68" s="25"/>
      <c r="OJQ68" s="25"/>
      <c r="OJR68" s="25"/>
      <c r="OJS68" s="25"/>
      <c r="OJT68" s="25"/>
      <c r="OJU68" s="25"/>
      <c r="OJV68" s="25"/>
      <c r="OJW68" s="25"/>
      <c r="OJX68" s="25"/>
      <c r="OJY68" s="25"/>
      <c r="OJZ68" s="25"/>
      <c r="OKA68" s="25"/>
      <c r="OKB68" s="25"/>
      <c r="OKC68" s="25"/>
      <c r="OKD68" s="25"/>
      <c r="OKE68" s="25"/>
      <c r="OKF68" s="25"/>
      <c r="OKG68" s="25"/>
      <c r="OKH68" s="25"/>
      <c r="OKI68" s="25"/>
      <c r="OKJ68" s="25"/>
      <c r="OKK68" s="25"/>
      <c r="OKL68" s="25"/>
      <c r="OKM68" s="25"/>
      <c r="OKN68" s="25"/>
      <c r="OKO68" s="25"/>
      <c r="OKP68" s="25"/>
      <c r="OKQ68" s="25"/>
      <c r="OKR68" s="25"/>
      <c r="OKS68" s="25"/>
      <c r="OKT68" s="25"/>
      <c r="OKU68" s="25"/>
      <c r="OKV68" s="25"/>
      <c r="OKW68" s="25"/>
      <c r="OKX68" s="25"/>
      <c r="OKY68" s="25"/>
      <c r="OKZ68" s="25"/>
      <c r="OLA68" s="25"/>
      <c r="OLB68" s="25"/>
      <c r="OLC68" s="25"/>
      <c r="OLD68" s="25"/>
      <c r="OLE68" s="25"/>
      <c r="OLF68" s="25"/>
      <c r="OLG68" s="25"/>
      <c r="OLH68" s="25"/>
      <c r="OLI68" s="25"/>
      <c r="OLJ68" s="25"/>
      <c r="OLK68" s="25"/>
      <c r="OLL68" s="25"/>
      <c r="OLM68" s="25"/>
      <c r="OLN68" s="25"/>
      <c r="OLO68" s="25"/>
      <c r="OLP68" s="25"/>
      <c r="OLQ68" s="25"/>
      <c r="OLR68" s="25"/>
      <c r="OLS68" s="25"/>
      <c r="OLT68" s="25"/>
      <c r="OLU68" s="25"/>
      <c r="OLV68" s="25"/>
      <c r="OLW68" s="25"/>
      <c r="OLX68" s="25"/>
      <c r="OLY68" s="25"/>
      <c r="OLZ68" s="25"/>
      <c r="OMA68" s="25"/>
      <c r="OMB68" s="25"/>
      <c r="OMC68" s="25"/>
      <c r="OMD68" s="25"/>
      <c r="OME68" s="25"/>
      <c r="OMF68" s="25"/>
      <c r="OMG68" s="25"/>
      <c r="OMH68" s="25"/>
      <c r="OMI68" s="25"/>
      <c r="OMJ68" s="25"/>
      <c r="OMK68" s="25"/>
      <c r="OML68" s="25"/>
      <c r="OMM68" s="25"/>
      <c r="OMN68" s="25"/>
      <c r="OMO68" s="25"/>
      <c r="OMP68" s="25"/>
      <c r="OMQ68" s="25"/>
      <c r="OMR68" s="25"/>
      <c r="OMS68" s="25"/>
      <c r="OMT68" s="25"/>
      <c r="OMU68" s="25"/>
      <c r="OMV68" s="25"/>
      <c r="OMW68" s="25"/>
      <c r="OMX68" s="25"/>
      <c r="OMY68" s="25"/>
      <c r="OMZ68" s="25"/>
      <c r="ONA68" s="25"/>
      <c r="ONB68" s="25"/>
      <c r="ONC68" s="25"/>
      <c r="OND68" s="25"/>
      <c r="ONE68" s="25"/>
      <c r="ONF68" s="25"/>
      <c r="ONG68" s="25"/>
      <c r="ONH68" s="25"/>
      <c r="ONI68" s="25"/>
      <c r="ONJ68" s="25"/>
      <c r="ONK68" s="25"/>
      <c r="ONL68" s="25"/>
      <c r="ONM68" s="25"/>
      <c r="ONN68" s="25"/>
      <c r="ONO68" s="25"/>
      <c r="ONP68" s="25"/>
      <c r="ONQ68" s="25"/>
      <c r="ONR68" s="25"/>
      <c r="ONS68" s="25"/>
      <c r="ONT68" s="25"/>
      <c r="ONU68" s="25"/>
      <c r="ONV68" s="25"/>
      <c r="ONW68" s="25"/>
      <c r="ONX68" s="25"/>
      <c r="ONY68" s="25"/>
      <c r="ONZ68" s="25"/>
      <c r="OOA68" s="25"/>
      <c r="OOB68" s="25"/>
      <c r="OOC68" s="25"/>
      <c r="OOD68" s="25"/>
      <c r="OOE68" s="25"/>
      <c r="OOF68" s="25"/>
      <c r="OOG68" s="25"/>
      <c r="OOH68" s="25"/>
      <c r="OOI68" s="25"/>
      <c r="OOJ68" s="25"/>
      <c r="OOK68" s="25"/>
      <c r="OOL68" s="25"/>
      <c r="OOM68" s="25"/>
      <c r="OON68" s="25"/>
      <c r="OOO68" s="25"/>
      <c r="OOP68" s="25"/>
      <c r="OOQ68" s="25"/>
      <c r="OOR68" s="25"/>
      <c r="OOS68" s="25"/>
      <c r="OOT68" s="25"/>
      <c r="OOU68" s="25"/>
      <c r="OOV68" s="25"/>
      <c r="OOW68" s="25"/>
      <c r="OOX68" s="25"/>
      <c r="OOY68" s="25"/>
      <c r="OOZ68" s="25"/>
      <c r="OPA68" s="25"/>
      <c r="OPB68" s="25"/>
      <c r="OPC68" s="25"/>
      <c r="OPD68" s="25"/>
      <c r="OPE68" s="25"/>
      <c r="OPF68" s="25"/>
      <c r="OPG68" s="25"/>
      <c r="OPH68" s="25"/>
      <c r="OPI68" s="25"/>
      <c r="OPJ68" s="25"/>
      <c r="OPK68" s="25"/>
      <c r="OPL68" s="25"/>
      <c r="OPM68" s="25"/>
      <c r="OPN68" s="25"/>
      <c r="OPO68" s="25"/>
      <c r="OPP68" s="25"/>
      <c r="OPQ68" s="25"/>
      <c r="OPR68" s="25"/>
      <c r="OPS68" s="25"/>
      <c r="OPT68" s="25"/>
      <c r="OPU68" s="25"/>
      <c r="OPV68" s="25"/>
      <c r="OPW68" s="25"/>
      <c r="OPX68" s="25"/>
      <c r="OPY68" s="25"/>
      <c r="OPZ68" s="25"/>
      <c r="OQA68" s="25"/>
      <c r="OQB68" s="25"/>
      <c r="OQC68" s="25"/>
      <c r="OQD68" s="25"/>
      <c r="OQE68" s="25"/>
      <c r="OQF68" s="25"/>
      <c r="OQG68" s="25"/>
      <c r="OQH68" s="25"/>
      <c r="OQI68" s="25"/>
      <c r="OQJ68" s="25"/>
      <c r="OQK68" s="25"/>
      <c r="OQL68" s="25"/>
      <c r="OQM68" s="25"/>
      <c r="OQN68" s="25"/>
      <c r="OQO68" s="25"/>
      <c r="OQP68" s="25"/>
      <c r="OQQ68" s="25"/>
      <c r="OQR68" s="25"/>
      <c r="OQS68" s="25"/>
      <c r="OQT68" s="25"/>
      <c r="OQU68" s="25"/>
      <c r="OQV68" s="25"/>
      <c r="OQW68" s="25"/>
      <c r="OQX68" s="25"/>
      <c r="OQY68" s="25"/>
      <c r="OQZ68" s="25"/>
      <c r="ORA68" s="25"/>
      <c r="ORB68" s="25"/>
      <c r="ORC68" s="25"/>
      <c r="ORD68" s="25"/>
      <c r="ORE68" s="25"/>
      <c r="ORF68" s="25"/>
      <c r="ORG68" s="25"/>
      <c r="ORH68" s="25"/>
      <c r="ORI68" s="25"/>
      <c r="ORJ68" s="25"/>
      <c r="ORK68" s="25"/>
      <c r="ORL68" s="25"/>
      <c r="ORM68" s="25"/>
      <c r="ORN68" s="25"/>
      <c r="ORO68" s="25"/>
      <c r="ORP68" s="25"/>
      <c r="ORQ68" s="25"/>
      <c r="ORR68" s="25"/>
      <c r="ORS68" s="25"/>
      <c r="ORT68" s="25"/>
      <c r="ORU68" s="25"/>
      <c r="ORV68" s="25"/>
      <c r="ORW68" s="25"/>
      <c r="ORX68" s="25"/>
      <c r="ORY68" s="25"/>
      <c r="ORZ68" s="25"/>
      <c r="OSA68" s="25"/>
      <c r="OSB68" s="25"/>
      <c r="OSC68" s="25"/>
      <c r="OSD68" s="25"/>
      <c r="OSE68" s="25"/>
      <c r="OSF68" s="25"/>
      <c r="OSG68" s="25"/>
      <c r="OSH68" s="25"/>
      <c r="OSI68" s="25"/>
      <c r="OSJ68" s="25"/>
      <c r="OSK68" s="25"/>
      <c r="OSL68" s="25"/>
      <c r="OSM68" s="25"/>
      <c r="OSN68" s="25"/>
      <c r="OSO68" s="25"/>
      <c r="OSP68" s="25"/>
      <c r="OSQ68" s="25"/>
      <c r="OSR68" s="25"/>
      <c r="OSS68" s="25"/>
      <c r="OST68" s="25"/>
      <c r="OSU68" s="25"/>
      <c r="OSV68" s="25"/>
      <c r="OSW68" s="25"/>
      <c r="OSX68" s="25"/>
      <c r="OSY68" s="25"/>
      <c r="OSZ68" s="25"/>
      <c r="OTA68" s="25"/>
      <c r="OTB68" s="25"/>
      <c r="OTC68" s="25"/>
      <c r="OTD68" s="25"/>
      <c r="OTE68" s="25"/>
      <c r="OTF68" s="25"/>
      <c r="OTG68" s="25"/>
      <c r="OTH68" s="25"/>
      <c r="OTI68" s="25"/>
      <c r="OTJ68" s="25"/>
      <c r="OTK68" s="25"/>
      <c r="OTL68" s="25"/>
      <c r="OTM68" s="25"/>
      <c r="OTN68" s="25"/>
      <c r="OTO68" s="25"/>
      <c r="OTP68" s="25"/>
      <c r="OTQ68" s="25"/>
      <c r="OTR68" s="25"/>
      <c r="OTS68" s="25"/>
      <c r="OTT68" s="25"/>
      <c r="OTU68" s="25"/>
      <c r="OTV68" s="25"/>
      <c r="OTW68" s="25"/>
      <c r="OTX68" s="25"/>
      <c r="OTY68" s="25"/>
      <c r="OTZ68" s="25"/>
      <c r="OUA68" s="25"/>
      <c r="OUB68" s="25"/>
      <c r="OUC68" s="25"/>
      <c r="OUD68" s="25"/>
      <c r="OUE68" s="25"/>
      <c r="OUF68" s="25"/>
      <c r="OUG68" s="25"/>
      <c r="OUH68" s="25"/>
      <c r="OUI68" s="25"/>
      <c r="OUJ68" s="25"/>
      <c r="OUK68" s="25"/>
      <c r="OUL68" s="25"/>
      <c r="OUM68" s="25"/>
      <c r="OUN68" s="25"/>
      <c r="OUO68" s="25"/>
      <c r="OUP68" s="25"/>
      <c r="OUQ68" s="25"/>
      <c r="OUR68" s="25"/>
      <c r="OUS68" s="25"/>
      <c r="OUT68" s="25"/>
      <c r="OUU68" s="25"/>
      <c r="OUV68" s="25"/>
      <c r="OUW68" s="25"/>
      <c r="OUX68" s="25"/>
      <c r="OUY68" s="25"/>
      <c r="OUZ68" s="25"/>
      <c r="OVA68" s="25"/>
      <c r="OVB68" s="25"/>
      <c r="OVC68" s="25"/>
      <c r="OVD68" s="25"/>
      <c r="OVE68" s="25"/>
      <c r="OVF68" s="25"/>
      <c r="OVG68" s="25"/>
      <c r="OVH68" s="25"/>
      <c r="OVI68" s="25"/>
      <c r="OVJ68" s="25"/>
      <c r="OVK68" s="25"/>
      <c r="OVL68" s="25"/>
      <c r="OVM68" s="25"/>
      <c r="OVN68" s="25"/>
      <c r="OVO68" s="25"/>
      <c r="OVP68" s="25"/>
      <c r="OVQ68" s="25"/>
      <c r="OVR68" s="25"/>
      <c r="OVS68" s="25"/>
      <c r="OVT68" s="25"/>
      <c r="OVU68" s="25"/>
      <c r="OVV68" s="25"/>
      <c r="OVW68" s="25"/>
      <c r="OVX68" s="25"/>
      <c r="OVY68" s="25"/>
      <c r="OVZ68" s="25"/>
      <c r="OWA68" s="25"/>
      <c r="OWB68" s="25"/>
      <c r="OWC68" s="25"/>
      <c r="OWD68" s="25"/>
      <c r="OWE68" s="25"/>
      <c r="OWF68" s="25"/>
      <c r="OWG68" s="25"/>
      <c r="OWH68" s="25"/>
      <c r="OWI68" s="25"/>
      <c r="OWJ68" s="25"/>
      <c r="OWK68" s="25"/>
      <c r="OWL68" s="25"/>
      <c r="OWM68" s="25"/>
      <c r="OWN68" s="25"/>
      <c r="OWO68" s="25"/>
      <c r="OWP68" s="25"/>
      <c r="OWQ68" s="25"/>
      <c r="OWR68" s="25"/>
      <c r="OWS68" s="25"/>
      <c r="OWT68" s="25"/>
      <c r="OWU68" s="25"/>
      <c r="OWV68" s="25"/>
      <c r="OWW68" s="25"/>
      <c r="OWX68" s="25"/>
      <c r="OWY68" s="25"/>
      <c r="OWZ68" s="25"/>
      <c r="OXA68" s="25"/>
      <c r="OXB68" s="25"/>
      <c r="OXC68" s="25"/>
      <c r="OXD68" s="25"/>
      <c r="OXE68" s="25"/>
      <c r="OXF68" s="25"/>
      <c r="OXG68" s="25"/>
      <c r="OXH68" s="25"/>
      <c r="OXI68" s="25"/>
      <c r="OXJ68" s="25"/>
      <c r="OXK68" s="25"/>
      <c r="OXL68" s="25"/>
      <c r="OXM68" s="25"/>
      <c r="OXN68" s="25"/>
      <c r="OXO68" s="25"/>
      <c r="OXP68" s="25"/>
      <c r="OXQ68" s="25"/>
      <c r="OXR68" s="25"/>
      <c r="OXS68" s="25"/>
      <c r="OXT68" s="25"/>
      <c r="OXU68" s="25"/>
      <c r="OXV68" s="25"/>
      <c r="OXW68" s="25"/>
      <c r="OXX68" s="25"/>
      <c r="OXY68" s="25"/>
      <c r="OXZ68" s="25"/>
      <c r="OYA68" s="25"/>
      <c r="OYB68" s="25"/>
      <c r="OYC68" s="25"/>
      <c r="OYD68" s="25"/>
      <c r="OYE68" s="25"/>
      <c r="OYF68" s="25"/>
      <c r="OYG68" s="25"/>
      <c r="OYH68" s="25"/>
      <c r="OYI68" s="25"/>
      <c r="OYJ68" s="25"/>
      <c r="OYK68" s="25"/>
      <c r="OYL68" s="25"/>
      <c r="OYM68" s="25"/>
      <c r="OYN68" s="25"/>
      <c r="OYO68" s="25"/>
      <c r="OYP68" s="25"/>
      <c r="OYQ68" s="25"/>
      <c r="OYR68" s="25"/>
      <c r="OYS68" s="25"/>
      <c r="OYT68" s="25"/>
      <c r="OYU68" s="25"/>
      <c r="OYV68" s="25"/>
      <c r="OYW68" s="25"/>
      <c r="OYX68" s="25"/>
      <c r="OYY68" s="25"/>
      <c r="OYZ68" s="25"/>
      <c r="OZA68" s="25"/>
      <c r="OZB68" s="25"/>
      <c r="OZC68" s="25"/>
      <c r="OZD68" s="25"/>
      <c r="OZE68" s="25"/>
      <c r="OZF68" s="25"/>
      <c r="OZG68" s="25"/>
      <c r="OZH68" s="25"/>
      <c r="OZI68" s="25"/>
      <c r="OZJ68" s="25"/>
      <c r="OZK68" s="25"/>
      <c r="OZL68" s="25"/>
      <c r="OZM68" s="25"/>
      <c r="OZN68" s="25"/>
      <c r="OZO68" s="25"/>
      <c r="OZP68" s="25"/>
      <c r="OZQ68" s="25"/>
      <c r="OZR68" s="25"/>
      <c r="OZS68" s="25"/>
      <c r="OZT68" s="25"/>
      <c r="OZU68" s="25"/>
      <c r="OZV68" s="25"/>
      <c r="OZW68" s="25"/>
      <c r="OZX68" s="25"/>
      <c r="OZY68" s="25"/>
      <c r="OZZ68" s="25"/>
      <c r="PAA68" s="25"/>
      <c r="PAB68" s="25"/>
      <c r="PAC68" s="25"/>
      <c r="PAD68" s="25"/>
      <c r="PAE68" s="25"/>
      <c r="PAF68" s="25"/>
      <c r="PAG68" s="25"/>
      <c r="PAH68" s="25"/>
      <c r="PAI68" s="25"/>
      <c r="PAJ68" s="25"/>
      <c r="PAK68" s="25"/>
      <c r="PAL68" s="25"/>
      <c r="PAM68" s="25"/>
      <c r="PAN68" s="25"/>
      <c r="PAO68" s="25"/>
      <c r="PAP68" s="25"/>
      <c r="PAQ68" s="25"/>
      <c r="PAR68" s="25"/>
      <c r="PAS68" s="25"/>
      <c r="PAT68" s="25"/>
      <c r="PAU68" s="25"/>
      <c r="PAV68" s="25"/>
      <c r="PAW68" s="25"/>
      <c r="PAX68" s="25"/>
      <c r="PAY68" s="25"/>
      <c r="PAZ68" s="25"/>
      <c r="PBA68" s="25"/>
      <c r="PBB68" s="25"/>
      <c r="PBC68" s="25"/>
      <c r="PBD68" s="25"/>
      <c r="PBE68" s="25"/>
      <c r="PBF68" s="25"/>
      <c r="PBG68" s="25"/>
      <c r="PBH68" s="25"/>
      <c r="PBI68" s="25"/>
      <c r="PBJ68" s="25"/>
      <c r="PBK68" s="25"/>
      <c r="PBL68" s="25"/>
      <c r="PBM68" s="25"/>
      <c r="PBN68" s="25"/>
      <c r="PBO68" s="25"/>
      <c r="PBP68" s="25"/>
      <c r="PBQ68" s="25"/>
      <c r="PBR68" s="25"/>
      <c r="PBS68" s="25"/>
      <c r="PBT68" s="25"/>
      <c r="PBU68" s="25"/>
      <c r="PBV68" s="25"/>
      <c r="PBW68" s="25"/>
      <c r="PBX68" s="25"/>
      <c r="PBY68" s="25"/>
      <c r="PBZ68" s="25"/>
      <c r="PCA68" s="25"/>
      <c r="PCB68" s="25"/>
      <c r="PCC68" s="25"/>
      <c r="PCD68" s="25"/>
      <c r="PCE68" s="25"/>
      <c r="PCF68" s="25"/>
      <c r="PCG68" s="25"/>
      <c r="PCH68" s="25"/>
      <c r="PCI68" s="25"/>
      <c r="PCJ68" s="25"/>
      <c r="PCK68" s="25"/>
      <c r="PCL68" s="25"/>
      <c r="PCM68" s="25"/>
      <c r="PCN68" s="25"/>
      <c r="PCO68" s="25"/>
      <c r="PCP68" s="25"/>
      <c r="PCQ68" s="25"/>
      <c r="PCR68" s="25"/>
      <c r="PCS68" s="25"/>
      <c r="PCT68" s="25"/>
      <c r="PCU68" s="25"/>
      <c r="PCV68" s="25"/>
      <c r="PCW68" s="25"/>
      <c r="PCX68" s="25"/>
      <c r="PCY68" s="25"/>
      <c r="PCZ68" s="25"/>
      <c r="PDA68" s="25"/>
      <c r="PDB68" s="25"/>
      <c r="PDC68" s="25"/>
      <c r="PDD68" s="25"/>
      <c r="PDE68" s="25"/>
      <c r="PDF68" s="25"/>
      <c r="PDG68" s="25"/>
      <c r="PDH68" s="25"/>
      <c r="PDI68" s="25"/>
      <c r="PDJ68" s="25"/>
      <c r="PDK68" s="25"/>
      <c r="PDL68" s="25"/>
      <c r="PDM68" s="25"/>
      <c r="PDN68" s="25"/>
      <c r="PDO68" s="25"/>
      <c r="PDP68" s="25"/>
      <c r="PDQ68" s="25"/>
      <c r="PDR68" s="25"/>
      <c r="PDS68" s="25"/>
      <c r="PDT68" s="25"/>
      <c r="PDU68" s="25"/>
      <c r="PDV68" s="25"/>
      <c r="PDW68" s="25"/>
      <c r="PDX68" s="25"/>
      <c r="PDY68" s="25"/>
      <c r="PDZ68" s="25"/>
      <c r="PEA68" s="25"/>
      <c r="PEB68" s="25"/>
      <c r="PEC68" s="25"/>
      <c r="PED68" s="25"/>
      <c r="PEE68" s="25"/>
      <c r="PEF68" s="25"/>
      <c r="PEG68" s="25"/>
      <c r="PEH68" s="25"/>
      <c r="PEI68" s="25"/>
      <c r="PEJ68" s="25"/>
      <c r="PEK68" s="25"/>
      <c r="PEL68" s="25"/>
      <c r="PEM68" s="25"/>
      <c r="PEN68" s="25"/>
      <c r="PEO68" s="25"/>
      <c r="PEP68" s="25"/>
      <c r="PEQ68" s="25"/>
      <c r="PER68" s="25"/>
      <c r="PES68" s="25"/>
      <c r="PET68" s="25"/>
      <c r="PEU68" s="25"/>
      <c r="PEV68" s="25"/>
      <c r="PEW68" s="25"/>
      <c r="PEX68" s="25"/>
      <c r="PEY68" s="25"/>
      <c r="PEZ68" s="25"/>
      <c r="PFA68" s="25"/>
      <c r="PFB68" s="25"/>
      <c r="PFC68" s="25"/>
      <c r="PFD68" s="25"/>
      <c r="PFE68" s="25"/>
      <c r="PFF68" s="25"/>
      <c r="PFG68" s="25"/>
      <c r="PFH68" s="25"/>
      <c r="PFI68" s="25"/>
      <c r="PFJ68" s="25"/>
      <c r="PFK68" s="25"/>
      <c r="PFL68" s="25"/>
      <c r="PFM68" s="25"/>
      <c r="PFN68" s="25"/>
      <c r="PFO68" s="25"/>
      <c r="PFP68" s="25"/>
      <c r="PFQ68" s="25"/>
      <c r="PFR68" s="25"/>
      <c r="PFS68" s="25"/>
      <c r="PFT68" s="25"/>
      <c r="PFU68" s="25"/>
      <c r="PFV68" s="25"/>
      <c r="PFW68" s="25"/>
      <c r="PFX68" s="25"/>
      <c r="PFY68" s="25"/>
      <c r="PFZ68" s="25"/>
      <c r="PGA68" s="25"/>
      <c r="PGB68" s="25"/>
      <c r="PGC68" s="25"/>
      <c r="PGD68" s="25"/>
      <c r="PGE68" s="25"/>
      <c r="PGF68" s="25"/>
      <c r="PGG68" s="25"/>
      <c r="PGH68" s="25"/>
      <c r="PGI68" s="25"/>
      <c r="PGJ68" s="25"/>
      <c r="PGK68" s="25"/>
      <c r="PGL68" s="25"/>
      <c r="PGM68" s="25"/>
      <c r="PGN68" s="25"/>
      <c r="PGO68" s="25"/>
      <c r="PGP68" s="25"/>
      <c r="PGQ68" s="25"/>
      <c r="PGR68" s="25"/>
      <c r="PGS68" s="25"/>
      <c r="PGT68" s="25"/>
      <c r="PGU68" s="25"/>
      <c r="PGV68" s="25"/>
      <c r="PGW68" s="25"/>
      <c r="PGX68" s="25"/>
      <c r="PGY68" s="25"/>
      <c r="PGZ68" s="25"/>
      <c r="PHA68" s="25"/>
      <c r="PHB68" s="25"/>
      <c r="PHC68" s="25"/>
      <c r="PHD68" s="25"/>
      <c r="PHE68" s="25"/>
      <c r="PHF68" s="25"/>
      <c r="PHG68" s="25"/>
      <c r="PHH68" s="25"/>
      <c r="PHI68" s="25"/>
      <c r="PHJ68" s="25"/>
      <c r="PHK68" s="25"/>
      <c r="PHL68" s="25"/>
      <c r="PHM68" s="25"/>
      <c r="PHN68" s="25"/>
      <c r="PHO68" s="25"/>
      <c r="PHP68" s="25"/>
      <c r="PHQ68" s="25"/>
      <c r="PHR68" s="25"/>
      <c r="PHS68" s="25"/>
      <c r="PHT68" s="25"/>
      <c r="PHU68" s="25"/>
      <c r="PHV68" s="25"/>
      <c r="PHW68" s="25"/>
      <c r="PHX68" s="25"/>
      <c r="PHY68" s="25"/>
      <c r="PHZ68" s="25"/>
      <c r="PIA68" s="25"/>
      <c r="PIB68" s="25"/>
      <c r="PIC68" s="25"/>
      <c r="PID68" s="25"/>
      <c r="PIE68" s="25"/>
      <c r="PIF68" s="25"/>
      <c r="PIG68" s="25"/>
      <c r="PIH68" s="25"/>
      <c r="PII68" s="25"/>
      <c r="PIJ68" s="25"/>
      <c r="PIK68" s="25"/>
      <c r="PIL68" s="25"/>
      <c r="PIM68" s="25"/>
      <c r="PIN68" s="25"/>
      <c r="PIO68" s="25"/>
      <c r="PIP68" s="25"/>
      <c r="PIQ68" s="25"/>
      <c r="PIR68" s="25"/>
      <c r="PIS68" s="25"/>
      <c r="PIT68" s="25"/>
      <c r="PIU68" s="25"/>
      <c r="PIV68" s="25"/>
      <c r="PIW68" s="25"/>
      <c r="PIX68" s="25"/>
      <c r="PIY68" s="25"/>
      <c r="PIZ68" s="25"/>
      <c r="PJA68" s="25"/>
      <c r="PJB68" s="25"/>
      <c r="PJC68" s="25"/>
      <c r="PJD68" s="25"/>
      <c r="PJE68" s="25"/>
      <c r="PJF68" s="25"/>
      <c r="PJG68" s="25"/>
      <c r="PJH68" s="25"/>
      <c r="PJI68" s="25"/>
      <c r="PJJ68" s="25"/>
      <c r="PJK68" s="25"/>
      <c r="PJL68" s="25"/>
      <c r="PJM68" s="25"/>
      <c r="PJN68" s="25"/>
      <c r="PJO68" s="25"/>
      <c r="PJP68" s="25"/>
      <c r="PJQ68" s="25"/>
      <c r="PJR68" s="25"/>
      <c r="PJS68" s="25"/>
      <c r="PJT68" s="25"/>
      <c r="PJU68" s="25"/>
      <c r="PJV68" s="25"/>
      <c r="PJW68" s="25"/>
      <c r="PJX68" s="25"/>
      <c r="PJY68" s="25"/>
      <c r="PJZ68" s="25"/>
      <c r="PKA68" s="25"/>
      <c r="PKB68" s="25"/>
      <c r="PKC68" s="25"/>
      <c r="PKD68" s="25"/>
      <c r="PKE68" s="25"/>
      <c r="PKF68" s="25"/>
      <c r="PKG68" s="25"/>
      <c r="PKH68" s="25"/>
      <c r="PKI68" s="25"/>
      <c r="PKJ68" s="25"/>
      <c r="PKK68" s="25"/>
      <c r="PKL68" s="25"/>
      <c r="PKM68" s="25"/>
      <c r="PKN68" s="25"/>
      <c r="PKO68" s="25"/>
      <c r="PKP68" s="25"/>
      <c r="PKQ68" s="25"/>
      <c r="PKR68" s="25"/>
      <c r="PKS68" s="25"/>
      <c r="PKT68" s="25"/>
      <c r="PKU68" s="25"/>
      <c r="PKV68" s="25"/>
      <c r="PKW68" s="25"/>
      <c r="PKX68" s="25"/>
      <c r="PKY68" s="25"/>
      <c r="PKZ68" s="25"/>
      <c r="PLA68" s="25"/>
      <c r="PLB68" s="25"/>
      <c r="PLC68" s="25"/>
      <c r="PLD68" s="25"/>
      <c r="PLE68" s="25"/>
      <c r="PLF68" s="25"/>
      <c r="PLG68" s="25"/>
      <c r="PLH68" s="25"/>
      <c r="PLI68" s="25"/>
      <c r="PLJ68" s="25"/>
      <c r="PLK68" s="25"/>
      <c r="PLL68" s="25"/>
      <c r="PLM68" s="25"/>
      <c r="PLN68" s="25"/>
      <c r="PLO68" s="25"/>
      <c r="PLP68" s="25"/>
      <c r="PLQ68" s="25"/>
      <c r="PLR68" s="25"/>
      <c r="PLS68" s="25"/>
      <c r="PLT68" s="25"/>
      <c r="PLU68" s="25"/>
      <c r="PLV68" s="25"/>
      <c r="PLW68" s="25"/>
      <c r="PLX68" s="25"/>
      <c r="PLY68" s="25"/>
      <c r="PLZ68" s="25"/>
      <c r="PMA68" s="25"/>
      <c r="PMB68" s="25"/>
      <c r="PMC68" s="25"/>
      <c r="PMD68" s="25"/>
      <c r="PME68" s="25"/>
      <c r="PMF68" s="25"/>
      <c r="PMG68" s="25"/>
      <c r="PMH68" s="25"/>
      <c r="PMI68" s="25"/>
      <c r="PMJ68" s="25"/>
      <c r="PMK68" s="25"/>
      <c r="PML68" s="25"/>
      <c r="PMM68" s="25"/>
      <c r="PMN68" s="25"/>
      <c r="PMO68" s="25"/>
      <c r="PMP68" s="25"/>
      <c r="PMQ68" s="25"/>
      <c r="PMR68" s="25"/>
      <c r="PMS68" s="25"/>
      <c r="PMT68" s="25"/>
      <c r="PMU68" s="25"/>
      <c r="PMV68" s="25"/>
      <c r="PMW68" s="25"/>
      <c r="PMX68" s="25"/>
      <c r="PMY68" s="25"/>
      <c r="PMZ68" s="25"/>
      <c r="PNA68" s="25"/>
      <c r="PNB68" s="25"/>
      <c r="PNC68" s="25"/>
      <c r="PND68" s="25"/>
      <c r="PNE68" s="25"/>
      <c r="PNF68" s="25"/>
      <c r="PNG68" s="25"/>
      <c r="PNH68" s="25"/>
      <c r="PNI68" s="25"/>
      <c r="PNJ68" s="25"/>
      <c r="PNK68" s="25"/>
      <c r="PNL68" s="25"/>
      <c r="PNM68" s="25"/>
      <c r="PNN68" s="25"/>
      <c r="PNO68" s="25"/>
      <c r="PNP68" s="25"/>
      <c r="PNQ68" s="25"/>
      <c r="PNR68" s="25"/>
      <c r="PNS68" s="25"/>
      <c r="PNT68" s="25"/>
      <c r="PNU68" s="25"/>
      <c r="PNV68" s="25"/>
      <c r="PNW68" s="25"/>
      <c r="PNX68" s="25"/>
      <c r="PNY68" s="25"/>
      <c r="PNZ68" s="25"/>
      <c r="POA68" s="25"/>
      <c r="POB68" s="25"/>
      <c r="POC68" s="25"/>
      <c r="POD68" s="25"/>
      <c r="POE68" s="25"/>
      <c r="POF68" s="25"/>
      <c r="POG68" s="25"/>
      <c r="POH68" s="25"/>
      <c r="POI68" s="25"/>
      <c r="POJ68" s="25"/>
      <c r="POK68" s="25"/>
      <c r="POL68" s="25"/>
      <c r="POM68" s="25"/>
      <c r="PON68" s="25"/>
      <c r="POO68" s="25"/>
      <c r="POP68" s="25"/>
      <c r="POQ68" s="25"/>
      <c r="POR68" s="25"/>
      <c r="POS68" s="25"/>
      <c r="POT68" s="25"/>
      <c r="POU68" s="25"/>
      <c r="POV68" s="25"/>
      <c r="POW68" s="25"/>
      <c r="POX68" s="25"/>
      <c r="POY68" s="25"/>
      <c r="POZ68" s="25"/>
      <c r="PPA68" s="25"/>
      <c r="PPB68" s="25"/>
      <c r="PPC68" s="25"/>
      <c r="PPD68" s="25"/>
      <c r="PPE68" s="25"/>
      <c r="PPF68" s="25"/>
      <c r="PPG68" s="25"/>
      <c r="PPH68" s="25"/>
      <c r="PPI68" s="25"/>
      <c r="PPJ68" s="25"/>
      <c r="PPK68" s="25"/>
      <c r="PPL68" s="25"/>
      <c r="PPM68" s="25"/>
      <c r="PPN68" s="25"/>
      <c r="PPO68" s="25"/>
      <c r="PPP68" s="25"/>
      <c r="PPQ68" s="25"/>
      <c r="PPR68" s="25"/>
      <c r="PPS68" s="25"/>
      <c r="PPT68" s="25"/>
      <c r="PPU68" s="25"/>
      <c r="PPV68" s="25"/>
      <c r="PPW68" s="25"/>
      <c r="PPX68" s="25"/>
      <c r="PPY68" s="25"/>
      <c r="PPZ68" s="25"/>
      <c r="PQA68" s="25"/>
      <c r="PQB68" s="25"/>
      <c r="PQC68" s="25"/>
      <c r="PQD68" s="25"/>
      <c r="PQE68" s="25"/>
      <c r="PQF68" s="25"/>
      <c r="PQG68" s="25"/>
      <c r="PQH68" s="25"/>
      <c r="PQI68" s="25"/>
      <c r="PQJ68" s="25"/>
      <c r="PQK68" s="25"/>
      <c r="PQL68" s="25"/>
      <c r="PQM68" s="25"/>
      <c r="PQN68" s="25"/>
      <c r="PQO68" s="25"/>
      <c r="PQP68" s="25"/>
      <c r="PQQ68" s="25"/>
      <c r="PQR68" s="25"/>
      <c r="PQS68" s="25"/>
      <c r="PQT68" s="25"/>
      <c r="PQU68" s="25"/>
      <c r="PQV68" s="25"/>
      <c r="PQW68" s="25"/>
      <c r="PQX68" s="25"/>
      <c r="PQY68" s="25"/>
      <c r="PQZ68" s="25"/>
      <c r="PRA68" s="25"/>
      <c r="PRB68" s="25"/>
      <c r="PRC68" s="25"/>
      <c r="PRD68" s="25"/>
      <c r="PRE68" s="25"/>
      <c r="PRF68" s="25"/>
      <c r="PRG68" s="25"/>
      <c r="PRH68" s="25"/>
      <c r="PRI68" s="25"/>
      <c r="PRJ68" s="25"/>
      <c r="PRK68" s="25"/>
      <c r="PRL68" s="25"/>
      <c r="PRM68" s="25"/>
      <c r="PRN68" s="25"/>
      <c r="PRO68" s="25"/>
      <c r="PRP68" s="25"/>
      <c r="PRQ68" s="25"/>
      <c r="PRR68" s="25"/>
      <c r="PRS68" s="25"/>
      <c r="PRT68" s="25"/>
      <c r="PRU68" s="25"/>
      <c r="PRV68" s="25"/>
      <c r="PRW68" s="25"/>
      <c r="PRX68" s="25"/>
      <c r="PRY68" s="25"/>
      <c r="PRZ68" s="25"/>
      <c r="PSA68" s="25"/>
      <c r="PSB68" s="25"/>
      <c r="PSC68" s="25"/>
      <c r="PSD68" s="25"/>
      <c r="PSE68" s="25"/>
      <c r="PSF68" s="25"/>
      <c r="PSG68" s="25"/>
      <c r="PSH68" s="25"/>
      <c r="PSI68" s="25"/>
      <c r="PSJ68" s="25"/>
      <c r="PSK68" s="25"/>
      <c r="PSL68" s="25"/>
      <c r="PSM68" s="25"/>
      <c r="PSN68" s="25"/>
      <c r="PSO68" s="25"/>
      <c r="PSP68" s="25"/>
      <c r="PSQ68" s="25"/>
      <c r="PSR68" s="25"/>
      <c r="PSS68" s="25"/>
      <c r="PST68" s="25"/>
      <c r="PSU68" s="25"/>
      <c r="PSV68" s="25"/>
      <c r="PSW68" s="25"/>
      <c r="PSX68" s="25"/>
      <c r="PSY68" s="25"/>
      <c r="PSZ68" s="25"/>
      <c r="PTA68" s="25"/>
      <c r="PTB68" s="25"/>
      <c r="PTC68" s="25"/>
      <c r="PTD68" s="25"/>
      <c r="PTE68" s="25"/>
      <c r="PTF68" s="25"/>
      <c r="PTG68" s="25"/>
      <c r="PTH68" s="25"/>
      <c r="PTI68" s="25"/>
      <c r="PTJ68" s="25"/>
      <c r="PTK68" s="25"/>
      <c r="PTL68" s="25"/>
      <c r="PTM68" s="25"/>
      <c r="PTN68" s="25"/>
      <c r="PTO68" s="25"/>
      <c r="PTP68" s="25"/>
      <c r="PTQ68" s="25"/>
      <c r="PTR68" s="25"/>
      <c r="PTS68" s="25"/>
      <c r="PTT68" s="25"/>
      <c r="PTU68" s="25"/>
      <c r="PTV68" s="25"/>
      <c r="PTW68" s="25"/>
      <c r="PTX68" s="25"/>
      <c r="PTY68" s="25"/>
      <c r="PTZ68" s="25"/>
      <c r="PUA68" s="25"/>
      <c r="PUB68" s="25"/>
      <c r="PUC68" s="25"/>
      <c r="PUD68" s="25"/>
      <c r="PUE68" s="25"/>
      <c r="PUF68" s="25"/>
      <c r="PUG68" s="25"/>
      <c r="PUH68" s="25"/>
      <c r="PUI68" s="25"/>
      <c r="PUJ68" s="25"/>
      <c r="PUK68" s="25"/>
      <c r="PUL68" s="25"/>
      <c r="PUM68" s="25"/>
      <c r="PUN68" s="25"/>
      <c r="PUO68" s="25"/>
      <c r="PUP68" s="25"/>
      <c r="PUQ68" s="25"/>
      <c r="PUR68" s="25"/>
      <c r="PUS68" s="25"/>
      <c r="PUT68" s="25"/>
      <c r="PUU68" s="25"/>
      <c r="PUV68" s="25"/>
      <c r="PUW68" s="25"/>
      <c r="PUX68" s="25"/>
      <c r="PUY68" s="25"/>
      <c r="PUZ68" s="25"/>
      <c r="PVA68" s="25"/>
      <c r="PVB68" s="25"/>
      <c r="PVC68" s="25"/>
      <c r="PVD68" s="25"/>
      <c r="PVE68" s="25"/>
      <c r="PVF68" s="25"/>
      <c r="PVG68" s="25"/>
      <c r="PVH68" s="25"/>
      <c r="PVI68" s="25"/>
      <c r="PVJ68" s="25"/>
      <c r="PVK68" s="25"/>
      <c r="PVL68" s="25"/>
      <c r="PVM68" s="25"/>
      <c r="PVN68" s="25"/>
      <c r="PVO68" s="25"/>
      <c r="PVP68" s="25"/>
      <c r="PVQ68" s="25"/>
      <c r="PVR68" s="25"/>
      <c r="PVS68" s="25"/>
      <c r="PVT68" s="25"/>
      <c r="PVU68" s="25"/>
      <c r="PVV68" s="25"/>
      <c r="PVW68" s="25"/>
      <c r="PVX68" s="25"/>
      <c r="PVY68" s="25"/>
      <c r="PVZ68" s="25"/>
      <c r="PWA68" s="25"/>
      <c r="PWB68" s="25"/>
      <c r="PWC68" s="25"/>
      <c r="PWD68" s="25"/>
      <c r="PWE68" s="25"/>
      <c r="PWF68" s="25"/>
      <c r="PWG68" s="25"/>
      <c r="PWH68" s="25"/>
      <c r="PWI68" s="25"/>
      <c r="PWJ68" s="25"/>
      <c r="PWK68" s="25"/>
      <c r="PWL68" s="25"/>
      <c r="PWM68" s="25"/>
      <c r="PWN68" s="25"/>
      <c r="PWO68" s="25"/>
      <c r="PWP68" s="25"/>
      <c r="PWQ68" s="25"/>
      <c r="PWR68" s="25"/>
      <c r="PWS68" s="25"/>
      <c r="PWT68" s="25"/>
      <c r="PWU68" s="25"/>
      <c r="PWV68" s="25"/>
      <c r="PWW68" s="25"/>
      <c r="PWX68" s="25"/>
      <c r="PWY68" s="25"/>
      <c r="PWZ68" s="25"/>
      <c r="PXA68" s="25"/>
      <c r="PXB68" s="25"/>
      <c r="PXC68" s="25"/>
      <c r="PXD68" s="25"/>
      <c r="PXE68" s="25"/>
      <c r="PXF68" s="25"/>
      <c r="PXG68" s="25"/>
      <c r="PXH68" s="25"/>
      <c r="PXI68" s="25"/>
      <c r="PXJ68" s="25"/>
      <c r="PXK68" s="25"/>
      <c r="PXL68" s="25"/>
      <c r="PXM68" s="25"/>
      <c r="PXN68" s="25"/>
      <c r="PXO68" s="25"/>
      <c r="PXP68" s="25"/>
      <c r="PXQ68" s="25"/>
      <c r="PXR68" s="25"/>
      <c r="PXS68" s="25"/>
      <c r="PXT68" s="25"/>
      <c r="PXU68" s="25"/>
      <c r="PXV68" s="25"/>
      <c r="PXW68" s="25"/>
      <c r="PXX68" s="25"/>
      <c r="PXY68" s="25"/>
      <c r="PXZ68" s="25"/>
      <c r="PYA68" s="25"/>
      <c r="PYB68" s="25"/>
      <c r="PYC68" s="25"/>
      <c r="PYD68" s="25"/>
      <c r="PYE68" s="25"/>
      <c r="PYF68" s="25"/>
      <c r="PYG68" s="25"/>
      <c r="PYH68" s="25"/>
      <c r="PYI68" s="25"/>
      <c r="PYJ68" s="25"/>
      <c r="PYK68" s="25"/>
      <c r="PYL68" s="25"/>
      <c r="PYM68" s="25"/>
      <c r="PYN68" s="25"/>
      <c r="PYO68" s="25"/>
      <c r="PYP68" s="25"/>
      <c r="PYQ68" s="25"/>
      <c r="PYR68" s="25"/>
      <c r="PYS68" s="25"/>
      <c r="PYT68" s="25"/>
      <c r="PYU68" s="25"/>
      <c r="PYV68" s="25"/>
      <c r="PYW68" s="25"/>
      <c r="PYX68" s="25"/>
      <c r="PYY68" s="25"/>
      <c r="PYZ68" s="25"/>
      <c r="PZA68" s="25"/>
      <c r="PZB68" s="25"/>
      <c r="PZC68" s="25"/>
      <c r="PZD68" s="25"/>
      <c r="PZE68" s="25"/>
      <c r="PZF68" s="25"/>
      <c r="PZG68" s="25"/>
      <c r="PZH68" s="25"/>
      <c r="PZI68" s="25"/>
      <c r="PZJ68" s="25"/>
      <c r="PZK68" s="25"/>
      <c r="PZL68" s="25"/>
      <c r="PZM68" s="25"/>
      <c r="PZN68" s="25"/>
      <c r="PZO68" s="25"/>
      <c r="PZP68" s="25"/>
      <c r="PZQ68" s="25"/>
      <c r="PZR68" s="25"/>
      <c r="PZS68" s="25"/>
      <c r="PZT68" s="25"/>
      <c r="PZU68" s="25"/>
      <c r="PZV68" s="25"/>
      <c r="PZW68" s="25"/>
      <c r="PZX68" s="25"/>
      <c r="PZY68" s="25"/>
      <c r="PZZ68" s="25"/>
      <c r="QAA68" s="25"/>
      <c r="QAB68" s="25"/>
      <c r="QAC68" s="25"/>
      <c r="QAD68" s="25"/>
      <c r="QAE68" s="25"/>
      <c r="QAF68" s="25"/>
      <c r="QAG68" s="25"/>
      <c r="QAH68" s="25"/>
      <c r="QAI68" s="25"/>
      <c r="QAJ68" s="25"/>
      <c r="QAK68" s="25"/>
      <c r="QAL68" s="25"/>
      <c r="QAM68" s="25"/>
      <c r="QAN68" s="25"/>
      <c r="QAO68" s="25"/>
      <c r="QAP68" s="25"/>
      <c r="QAQ68" s="25"/>
      <c r="QAR68" s="25"/>
      <c r="QAS68" s="25"/>
      <c r="QAT68" s="25"/>
      <c r="QAU68" s="25"/>
      <c r="QAV68" s="25"/>
      <c r="QAW68" s="25"/>
      <c r="QAX68" s="25"/>
      <c r="QAY68" s="25"/>
      <c r="QAZ68" s="25"/>
      <c r="QBA68" s="25"/>
      <c r="QBB68" s="25"/>
      <c r="QBC68" s="25"/>
      <c r="QBD68" s="25"/>
      <c r="QBE68" s="25"/>
      <c r="QBF68" s="25"/>
      <c r="QBG68" s="25"/>
      <c r="QBH68" s="25"/>
      <c r="QBI68" s="25"/>
      <c r="QBJ68" s="25"/>
      <c r="QBK68" s="25"/>
      <c r="QBL68" s="25"/>
      <c r="QBM68" s="25"/>
      <c r="QBN68" s="25"/>
      <c r="QBO68" s="25"/>
      <c r="QBP68" s="25"/>
      <c r="QBQ68" s="25"/>
      <c r="QBR68" s="25"/>
      <c r="QBS68" s="25"/>
      <c r="QBT68" s="25"/>
      <c r="QBU68" s="25"/>
      <c r="QBV68" s="25"/>
      <c r="QBW68" s="25"/>
      <c r="QBX68" s="25"/>
      <c r="QBY68" s="25"/>
      <c r="QBZ68" s="25"/>
      <c r="QCA68" s="25"/>
      <c r="QCB68" s="25"/>
      <c r="QCC68" s="25"/>
      <c r="QCD68" s="25"/>
      <c r="QCE68" s="25"/>
      <c r="QCF68" s="25"/>
      <c r="QCG68" s="25"/>
      <c r="QCH68" s="25"/>
      <c r="QCI68" s="25"/>
      <c r="QCJ68" s="25"/>
      <c r="QCK68" s="25"/>
      <c r="QCL68" s="25"/>
      <c r="QCM68" s="25"/>
      <c r="QCN68" s="25"/>
      <c r="QCO68" s="25"/>
      <c r="QCP68" s="25"/>
      <c r="QCQ68" s="25"/>
      <c r="QCR68" s="25"/>
      <c r="QCS68" s="25"/>
      <c r="QCT68" s="25"/>
      <c r="QCU68" s="25"/>
      <c r="QCV68" s="25"/>
      <c r="QCW68" s="25"/>
      <c r="QCX68" s="25"/>
      <c r="QCY68" s="25"/>
      <c r="QCZ68" s="25"/>
      <c r="QDA68" s="25"/>
      <c r="QDB68" s="25"/>
      <c r="QDC68" s="25"/>
      <c r="QDD68" s="25"/>
      <c r="QDE68" s="25"/>
      <c r="QDF68" s="25"/>
      <c r="QDG68" s="25"/>
      <c r="QDH68" s="25"/>
      <c r="QDI68" s="25"/>
      <c r="QDJ68" s="25"/>
      <c r="QDK68" s="25"/>
      <c r="QDL68" s="25"/>
      <c r="QDM68" s="25"/>
      <c r="QDN68" s="25"/>
      <c r="QDO68" s="25"/>
      <c r="QDP68" s="25"/>
      <c r="QDQ68" s="25"/>
      <c r="QDR68" s="25"/>
      <c r="QDS68" s="25"/>
      <c r="QDT68" s="25"/>
      <c r="QDU68" s="25"/>
      <c r="QDV68" s="25"/>
      <c r="QDW68" s="25"/>
      <c r="QDX68" s="25"/>
      <c r="QDY68" s="25"/>
      <c r="QDZ68" s="25"/>
      <c r="QEA68" s="25"/>
      <c r="QEB68" s="25"/>
      <c r="QEC68" s="25"/>
      <c r="QED68" s="25"/>
      <c r="QEE68" s="25"/>
      <c r="QEF68" s="25"/>
      <c r="QEG68" s="25"/>
      <c r="QEH68" s="25"/>
      <c r="QEI68" s="25"/>
      <c r="QEJ68" s="25"/>
      <c r="QEK68" s="25"/>
      <c r="QEL68" s="25"/>
      <c r="QEM68" s="25"/>
      <c r="QEN68" s="25"/>
      <c r="QEO68" s="25"/>
      <c r="QEP68" s="25"/>
      <c r="QEQ68" s="25"/>
      <c r="QER68" s="25"/>
      <c r="QES68" s="25"/>
      <c r="QET68" s="25"/>
      <c r="QEU68" s="25"/>
      <c r="QEV68" s="25"/>
      <c r="QEW68" s="25"/>
      <c r="QEX68" s="25"/>
      <c r="QEY68" s="25"/>
      <c r="QEZ68" s="25"/>
      <c r="QFA68" s="25"/>
      <c r="QFB68" s="25"/>
      <c r="QFC68" s="25"/>
      <c r="QFD68" s="25"/>
      <c r="QFE68" s="25"/>
      <c r="QFF68" s="25"/>
      <c r="QFG68" s="25"/>
      <c r="QFH68" s="25"/>
      <c r="QFI68" s="25"/>
      <c r="QFJ68" s="25"/>
      <c r="QFK68" s="25"/>
      <c r="QFL68" s="25"/>
      <c r="QFM68" s="25"/>
      <c r="QFN68" s="25"/>
      <c r="QFO68" s="25"/>
      <c r="QFP68" s="25"/>
      <c r="QFQ68" s="25"/>
      <c r="QFR68" s="25"/>
      <c r="QFS68" s="25"/>
      <c r="QFT68" s="25"/>
      <c r="QFU68" s="25"/>
      <c r="QFV68" s="25"/>
      <c r="QFW68" s="25"/>
      <c r="QFX68" s="25"/>
      <c r="QFY68" s="25"/>
      <c r="QFZ68" s="25"/>
      <c r="QGA68" s="25"/>
      <c r="QGB68" s="25"/>
      <c r="QGC68" s="25"/>
      <c r="QGD68" s="25"/>
      <c r="QGE68" s="25"/>
      <c r="QGF68" s="25"/>
      <c r="QGG68" s="25"/>
      <c r="QGH68" s="25"/>
      <c r="QGI68" s="25"/>
      <c r="QGJ68" s="25"/>
      <c r="QGK68" s="25"/>
      <c r="QGL68" s="25"/>
      <c r="QGM68" s="25"/>
      <c r="QGN68" s="25"/>
      <c r="QGO68" s="25"/>
      <c r="QGP68" s="25"/>
      <c r="QGQ68" s="25"/>
      <c r="QGR68" s="25"/>
      <c r="QGS68" s="25"/>
      <c r="QGT68" s="25"/>
      <c r="QGU68" s="25"/>
      <c r="QGV68" s="25"/>
      <c r="QGW68" s="25"/>
      <c r="QGX68" s="25"/>
      <c r="QGY68" s="25"/>
      <c r="QGZ68" s="25"/>
      <c r="QHA68" s="25"/>
      <c r="QHB68" s="25"/>
      <c r="QHC68" s="25"/>
      <c r="QHD68" s="25"/>
      <c r="QHE68" s="25"/>
      <c r="QHF68" s="25"/>
      <c r="QHG68" s="25"/>
      <c r="QHH68" s="25"/>
      <c r="QHI68" s="25"/>
      <c r="QHJ68" s="25"/>
      <c r="QHK68" s="25"/>
      <c r="QHL68" s="25"/>
      <c r="QHM68" s="25"/>
      <c r="QHN68" s="25"/>
      <c r="QHO68" s="25"/>
      <c r="QHP68" s="25"/>
      <c r="QHQ68" s="25"/>
      <c r="QHR68" s="25"/>
      <c r="QHS68" s="25"/>
      <c r="QHT68" s="25"/>
      <c r="QHU68" s="25"/>
      <c r="QHV68" s="25"/>
      <c r="QHW68" s="25"/>
      <c r="QHX68" s="25"/>
      <c r="QHY68" s="25"/>
      <c r="QHZ68" s="25"/>
      <c r="QIA68" s="25"/>
      <c r="QIB68" s="25"/>
      <c r="QIC68" s="25"/>
      <c r="QID68" s="25"/>
      <c r="QIE68" s="25"/>
      <c r="QIF68" s="25"/>
      <c r="QIG68" s="25"/>
      <c r="QIH68" s="25"/>
      <c r="QII68" s="25"/>
      <c r="QIJ68" s="25"/>
      <c r="QIK68" s="25"/>
      <c r="QIL68" s="25"/>
      <c r="QIM68" s="25"/>
      <c r="QIN68" s="25"/>
      <c r="QIO68" s="25"/>
      <c r="QIP68" s="25"/>
      <c r="QIQ68" s="25"/>
      <c r="QIR68" s="25"/>
      <c r="QIS68" s="25"/>
      <c r="QIT68" s="25"/>
      <c r="QIU68" s="25"/>
      <c r="QIV68" s="25"/>
      <c r="QIW68" s="25"/>
      <c r="QIX68" s="25"/>
      <c r="QIY68" s="25"/>
      <c r="QIZ68" s="25"/>
      <c r="QJA68" s="25"/>
      <c r="QJB68" s="25"/>
      <c r="QJC68" s="25"/>
      <c r="QJD68" s="25"/>
      <c r="QJE68" s="25"/>
      <c r="QJF68" s="25"/>
      <c r="QJG68" s="25"/>
      <c r="QJH68" s="25"/>
      <c r="QJI68" s="25"/>
      <c r="QJJ68" s="25"/>
      <c r="QJK68" s="25"/>
      <c r="QJL68" s="25"/>
      <c r="QJM68" s="25"/>
      <c r="QJN68" s="25"/>
      <c r="QJO68" s="25"/>
      <c r="QJP68" s="25"/>
      <c r="QJQ68" s="25"/>
      <c r="QJR68" s="25"/>
      <c r="QJS68" s="25"/>
      <c r="QJT68" s="25"/>
      <c r="QJU68" s="25"/>
      <c r="QJV68" s="25"/>
      <c r="QJW68" s="25"/>
      <c r="QJX68" s="25"/>
      <c r="QJY68" s="25"/>
      <c r="QJZ68" s="25"/>
      <c r="QKA68" s="25"/>
      <c r="QKB68" s="25"/>
      <c r="QKC68" s="25"/>
      <c r="QKD68" s="25"/>
      <c r="QKE68" s="25"/>
      <c r="QKF68" s="25"/>
      <c r="QKG68" s="25"/>
      <c r="QKH68" s="25"/>
      <c r="QKI68" s="25"/>
      <c r="QKJ68" s="25"/>
      <c r="QKK68" s="25"/>
      <c r="QKL68" s="25"/>
      <c r="QKM68" s="25"/>
      <c r="QKN68" s="25"/>
      <c r="QKO68" s="25"/>
      <c r="QKP68" s="25"/>
      <c r="QKQ68" s="25"/>
      <c r="QKR68" s="25"/>
      <c r="QKS68" s="25"/>
      <c r="QKT68" s="25"/>
      <c r="QKU68" s="25"/>
      <c r="QKV68" s="25"/>
      <c r="QKW68" s="25"/>
      <c r="QKX68" s="25"/>
      <c r="QKY68" s="25"/>
      <c r="QKZ68" s="25"/>
      <c r="QLA68" s="25"/>
      <c r="QLB68" s="25"/>
      <c r="QLC68" s="25"/>
      <c r="QLD68" s="25"/>
      <c r="QLE68" s="25"/>
      <c r="QLF68" s="25"/>
      <c r="QLG68" s="25"/>
      <c r="QLH68" s="25"/>
      <c r="QLI68" s="25"/>
      <c r="QLJ68" s="25"/>
      <c r="QLK68" s="25"/>
      <c r="QLL68" s="25"/>
      <c r="QLM68" s="25"/>
      <c r="QLN68" s="25"/>
      <c r="QLO68" s="25"/>
      <c r="QLP68" s="25"/>
      <c r="QLQ68" s="25"/>
      <c r="QLR68" s="25"/>
      <c r="QLS68" s="25"/>
      <c r="QLT68" s="25"/>
      <c r="QLU68" s="25"/>
      <c r="QLV68" s="25"/>
      <c r="QLW68" s="25"/>
      <c r="QLX68" s="25"/>
      <c r="QLY68" s="25"/>
      <c r="QLZ68" s="25"/>
      <c r="QMA68" s="25"/>
      <c r="QMB68" s="25"/>
      <c r="QMC68" s="25"/>
      <c r="QMD68" s="25"/>
      <c r="QME68" s="25"/>
      <c r="QMF68" s="25"/>
      <c r="QMG68" s="25"/>
      <c r="QMH68" s="25"/>
      <c r="QMI68" s="25"/>
      <c r="QMJ68" s="25"/>
      <c r="QMK68" s="25"/>
      <c r="QML68" s="25"/>
      <c r="QMM68" s="25"/>
      <c r="QMN68" s="25"/>
      <c r="QMO68" s="25"/>
      <c r="QMP68" s="25"/>
      <c r="QMQ68" s="25"/>
      <c r="QMR68" s="25"/>
      <c r="QMS68" s="25"/>
      <c r="QMT68" s="25"/>
      <c r="QMU68" s="25"/>
      <c r="QMV68" s="25"/>
      <c r="QMW68" s="25"/>
      <c r="QMX68" s="25"/>
      <c r="QMY68" s="25"/>
      <c r="QMZ68" s="25"/>
      <c r="QNA68" s="25"/>
      <c r="QNB68" s="25"/>
      <c r="QNC68" s="25"/>
      <c r="QND68" s="25"/>
      <c r="QNE68" s="25"/>
      <c r="QNF68" s="25"/>
      <c r="QNG68" s="25"/>
      <c r="QNH68" s="25"/>
      <c r="QNI68" s="25"/>
      <c r="QNJ68" s="25"/>
      <c r="QNK68" s="25"/>
      <c r="QNL68" s="25"/>
      <c r="QNM68" s="25"/>
      <c r="QNN68" s="25"/>
      <c r="QNO68" s="25"/>
      <c r="QNP68" s="25"/>
      <c r="QNQ68" s="25"/>
      <c r="QNR68" s="25"/>
      <c r="QNS68" s="25"/>
      <c r="QNT68" s="25"/>
      <c r="QNU68" s="25"/>
      <c r="QNV68" s="25"/>
      <c r="QNW68" s="25"/>
      <c r="QNX68" s="25"/>
      <c r="QNY68" s="25"/>
      <c r="QNZ68" s="25"/>
      <c r="QOA68" s="25"/>
      <c r="QOB68" s="25"/>
      <c r="QOC68" s="25"/>
      <c r="QOD68" s="25"/>
      <c r="QOE68" s="25"/>
      <c r="QOF68" s="25"/>
      <c r="QOG68" s="25"/>
      <c r="QOH68" s="25"/>
      <c r="QOI68" s="25"/>
      <c r="QOJ68" s="25"/>
      <c r="QOK68" s="25"/>
      <c r="QOL68" s="25"/>
      <c r="QOM68" s="25"/>
      <c r="QON68" s="25"/>
      <c r="QOO68" s="25"/>
      <c r="QOP68" s="25"/>
      <c r="QOQ68" s="25"/>
      <c r="QOR68" s="25"/>
      <c r="QOS68" s="25"/>
      <c r="QOT68" s="25"/>
      <c r="QOU68" s="25"/>
      <c r="QOV68" s="25"/>
      <c r="QOW68" s="25"/>
      <c r="QOX68" s="25"/>
      <c r="QOY68" s="25"/>
      <c r="QOZ68" s="25"/>
      <c r="QPA68" s="25"/>
      <c r="QPB68" s="25"/>
      <c r="QPC68" s="25"/>
      <c r="QPD68" s="25"/>
      <c r="QPE68" s="25"/>
      <c r="QPF68" s="25"/>
      <c r="QPG68" s="25"/>
      <c r="QPH68" s="25"/>
      <c r="QPI68" s="25"/>
      <c r="QPJ68" s="25"/>
      <c r="QPK68" s="25"/>
      <c r="QPL68" s="25"/>
      <c r="QPM68" s="25"/>
      <c r="QPN68" s="25"/>
      <c r="QPO68" s="25"/>
      <c r="QPP68" s="25"/>
      <c r="QPQ68" s="25"/>
      <c r="QPR68" s="25"/>
      <c r="QPS68" s="25"/>
      <c r="QPT68" s="25"/>
      <c r="QPU68" s="25"/>
      <c r="QPV68" s="25"/>
      <c r="QPW68" s="25"/>
      <c r="QPX68" s="25"/>
      <c r="QPY68" s="25"/>
      <c r="QPZ68" s="25"/>
      <c r="QQA68" s="25"/>
      <c r="QQB68" s="25"/>
      <c r="QQC68" s="25"/>
      <c r="QQD68" s="25"/>
      <c r="QQE68" s="25"/>
      <c r="QQF68" s="25"/>
      <c r="QQG68" s="25"/>
      <c r="QQH68" s="25"/>
      <c r="QQI68" s="25"/>
      <c r="QQJ68" s="25"/>
      <c r="QQK68" s="25"/>
      <c r="QQL68" s="25"/>
      <c r="QQM68" s="25"/>
      <c r="QQN68" s="25"/>
      <c r="QQO68" s="25"/>
      <c r="QQP68" s="25"/>
      <c r="QQQ68" s="25"/>
      <c r="QQR68" s="25"/>
      <c r="QQS68" s="25"/>
      <c r="QQT68" s="25"/>
      <c r="QQU68" s="25"/>
      <c r="QQV68" s="25"/>
      <c r="QQW68" s="25"/>
      <c r="QQX68" s="25"/>
      <c r="QQY68" s="25"/>
      <c r="QQZ68" s="25"/>
      <c r="QRA68" s="25"/>
      <c r="QRB68" s="25"/>
      <c r="QRC68" s="25"/>
      <c r="QRD68" s="25"/>
      <c r="QRE68" s="25"/>
      <c r="QRF68" s="25"/>
      <c r="QRG68" s="25"/>
      <c r="QRH68" s="25"/>
      <c r="QRI68" s="25"/>
      <c r="QRJ68" s="25"/>
      <c r="QRK68" s="25"/>
      <c r="QRL68" s="25"/>
      <c r="QRM68" s="25"/>
      <c r="QRN68" s="25"/>
      <c r="QRO68" s="25"/>
      <c r="QRP68" s="25"/>
      <c r="QRQ68" s="25"/>
      <c r="QRR68" s="25"/>
      <c r="QRS68" s="25"/>
      <c r="QRT68" s="25"/>
      <c r="QRU68" s="25"/>
      <c r="QRV68" s="25"/>
      <c r="QRW68" s="25"/>
      <c r="QRX68" s="25"/>
      <c r="QRY68" s="25"/>
      <c r="QRZ68" s="25"/>
      <c r="QSA68" s="25"/>
      <c r="QSB68" s="25"/>
      <c r="QSC68" s="25"/>
      <c r="QSD68" s="25"/>
      <c r="QSE68" s="25"/>
      <c r="QSF68" s="25"/>
      <c r="QSG68" s="25"/>
      <c r="QSH68" s="25"/>
      <c r="QSI68" s="25"/>
      <c r="QSJ68" s="25"/>
      <c r="QSK68" s="25"/>
      <c r="QSL68" s="25"/>
      <c r="QSM68" s="25"/>
      <c r="QSN68" s="25"/>
      <c r="QSO68" s="25"/>
      <c r="QSP68" s="25"/>
      <c r="QSQ68" s="25"/>
      <c r="QSR68" s="25"/>
      <c r="QSS68" s="25"/>
      <c r="QST68" s="25"/>
      <c r="QSU68" s="25"/>
      <c r="QSV68" s="25"/>
      <c r="QSW68" s="25"/>
      <c r="QSX68" s="25"/>
      <c r="QSY68" s="25"/>
      <c r="QSZ68" s="25"/>
      <c r="QTA68" s="25"/>
      <c r="QTB68" s="25"/>
      <c r="QTC68" s="25"/>
      <c r="QTD68" s="25"/>
      <c r="QTE68" s="25"/>
      <c r="QTF68" s="25"/>
      <c r="QTG68" s="25"/>
      <c r="QTH68" s="25"/>
      <c r="QTI68" s="25"/>
      <c r="QTJ68" s="25"/>
      <c r="QTK68" s="25"/>
      <c r="QTL68" s="25"/>
      <c r="QTM68" s="25"/>
      <c r="QTN68" s="25"/>
      <c r="QTO68" s="25"/>
      <c r="QTP68" s="25"/>
      <c r="QTQ68" s="25"/>
      <c r="QTR68" s="25"/>
      <c r="QTS68" s="25"/>
      <c r="QTT68" s="25"/>
      <c r="QTU68" s="25"/>
      <c r="QTV68" s="25"/>
      <c r="QTW68" s="25"/>
      <c r="QTX68" s="25"/>
      <c r="QTY68" s="25"/>
      <c r="QTZ68" s="25"/>
      <c r="QUA68" s="25"/>
      <c r="QUB68" s="25"/>
      <c r="QUC68" s="25"/>
      <c r="QUD68" s="25"/>
      <c r="QUE68" s="25"/>
      <c r="QUF68" s="25"/>
      <c r="QUG68" s="25"/>
      <c r="QUH68" s="25"/>
      <c r="QUI68" s="25"/>
      <c r="QUJ68" s="25"/>
      <c r="QUK68" s="25"/>
      <c r="QUL68" s="25"/>
      <c r="QUM68" s="25"/>
      <c r="QUN68" s="25"/>
      <c r="QUO68" s="25"/>
      <c r="QUP68" s="25"/>
      <c r="QUQ68" s="25"/>
      <c r="QUR68" s="25"/>
      <c r="QUS68" s="25"/>
      <c r="QUT68" s="25"/>
      <c r="QUU68" s="25"/>
      <c r="QUV68" s="25"/>
      <c r="QUW68" s="25"/>
      <c r="QUX68" s="25"/>
      <c r="QUY68" s="25"/>
      <c r="QUZ68" s="25"/>
      <c r="QVA68" s="25"/>
      <c r="QVB68" s="25"/>
      <c r="QVC68" s="25"/>
      <c r="QVD68" s="25"/>
      <c r="QVE68" s="25"/>
      <c r="QVF68" s="25"/>
      <c r="QVG68" s="25"/>
      <c r="QVH68" s="25"/>
      <c r="QVI68" s="25"/>
      <c r="QVJ68" s="25"/>
      <c r="QVK68" s="25"/>
      <c r="QVL68" s="25"/>
      <c r="QVM68" s="25"/>
      <c r="QVN68" s="25"/>
      <c r="QVO68" s="25"/>
      <c r="QVP68" s="25"/>
      <c r="QVQ68" s="25"/>
      <c r="QVR68" s="25"/>
      <c r="QVS68" s="25"/>
      <c r="QVT68" s="25"/>
      <c r="QVU68" s="25"/>
      <c r="QVV68" s="25"/>
      <c r="QVW68" s="25"/>
      <c r="QVX68" s="25"/>
      <c r="QVY68" s="25"/>
      <c r="QVZ68" s="25"/>
      <c r="QWA68" s="25"/>
      <c r="QWB68" s="25"/>
      <c r="QWC68" s="25"/>
      <c r="QWD68" s="25"/>
      <c r="QWE68" s="25"/>
      <c r="QWF68" s="25"/>
      <c r="QWG68" s="25"/>
      <c r="QWH68" s="25"/>
      <c r="QWI68" s="25"/>
      <c r="QWJ68" s="25"/>
      <c r="QWK68" s="25"/>
      <c r="QWL68" s="25"/>
      <c r="QWM68" s="25"/>
      <c r="QWN68" s="25"/>
      <c r="QWO68" s="25"/>
      <c r="QWP68" s="25"/>
      <c r="QWQ68" s="25"/>
      <c r="QWR68" s="25"/>
      <c r="QWS68" s="25"/>
      <c r="QWT68" s="25"/>
      <c r="QWU68" s="25"/>
      <c r="QWV68" s="25"/>
      <c r="QWW68" s="25"/>
      <c r="QWX68" s="25"/>
      <c r="QWY68" s="25"/>
      <c r="QWZ68" s="25"/>
      <c r="QXA68" s="25"/>
      <c r="QXB68" s="25"/>
      <c r="QXC68" s="25"/>
      <c r="QXD68" s="25"/>
      <c r="QXE68" s="25"/>
      <c r="QXF68" s="25"/>
      <c r="QXG68" s="25"/>
      <c r="QXH68" s="25"/>
      <c r="QXI68" s="25"/>
      <c r="QXJ68" s="25"/>
      <c r="QXK68" s="25"/>
      <c r="QXL68" s="25"/>
      <c r="QXM68" s="25"/>
      <c r="QXN68" s="25"/>
      <c r="QXO68" s="25"/>
      <c r="QXP68" s="25"/>
      <c r="QXQ68" s="25"/>
      <c r="QXR68" s="25"/>
      <c r="QXS68" s="25"/>
      <c r="QXT68" s="25"/>
      <c r="QXU68" s="25"/>
      <c r="QXV68" s="25"/>
      <c r="QXW68" s="25"/>
      <c r="QXX68" s="25"/>
      <c r="QXY68" s="25"/>
      <c r="QXZ68" s="25"/>
      <c r="QYA68" s="25"/>
      <c r="QYB68" s="25"/>
      <c r="QYC68" s="25"/>
      <c r="QYD68" s="25"/>
      <c r="QYE68" s="25"/>
      <c r="QYF68" s="25"/>
      <c r="QYG68" s="25"/>
      <c r="QYH68" s="25"/>
      <c r="QYI68" s="25"/>
      <c r="QYJ68" s="25"/>
      <c r="QYK68" s="25"/>
      <c r="QYL68" s="25"/>
      <c r="QYM68" s="25"/>
      <c r="QYN68" s="25"/>
      <c r="QYO68" s="25"/>
      <c r="QYP68" s="25"/>
      <c r="QYQ68" s="25"/>
      <c r="QYR68" s="25"/>
      <c r="QYS68" s="25"/>
      <c r="QYT68" s="25"/>
      <c r="QYU68" s="25"/>
      <c r="QYV68" s="25"/>
      <c r="QYW68" s="25"/>
      <c r="QYX68" s="25"/>
      <c r="QYY68" s="25"/>
      <c r="QYZ68" s="25"/>
      <c r="QZA68" s="25"/>
      <c r="QZB68" s="25"/>
      <c r="QZC68" s="25"/>
      <c r="QZD68" s="25"/>
      <c r="QZE68" s="25"/>
      <c r="QZF68" s="25"/>
      <c r="QZG68" s="25"/>
      <c r="QZH68" s="25"/>
      <c r="QZI68" s="25"/>
      <c r="QZJ68" s="25"/>
      <c r="QZK68" s="25"/>
      <c r="QZL68" s="25"/>
      <c r="QZM68" s="25"/>
      <c r="QZN68" s="25"/>
      <c r="QZO68" s="25"/>
      <c r="QZP68" s="25"/>
      <c r="QZQ68" s="25"/>
      <c r="QZR68" s="25"/>
      <c r="QZS68" s="25"/>
      <c r="QZT68" s="25"/>
      <c r="QZU68" s="25"/>
      <c r="QZV68" s="25"/>
      <c r="QZW68" s="25"/>
      <c r="QZX68" s="25"/>
      <c r="QZY68" s="25"/>
      <c r="QZZ68" s="25"/>
      <c r="RAA68" s="25"/>
      <c r="RAB68" s="25"/>
      <c r="RAC68" s="25"/>
      <c r="RAD68" s="25"/>
      <c r="RAE68" s="25"/>
      <c r="RAF68" s="25"/>
      <c r="RAG68" s="25"/>
      <c r="RAH68" s="25"/>
      <c r="RAI68" s="25"/>
      <c r="RAJ68" s="25"/>
      <c r="RAK68" s="25"/>
      <c r="RAL68" s="25"/>
      <c r="RAM68" s="25"/>
      <c r="RAN68" s="25"/>
      <c r="RAO68" s="25"/>
      <c r="RAP68" s="25"/>
      <c r="RAQ68" s="25"/>
      <c r="RAR68" s="25"/>
      <c r="RAS68" s="25"/>
      <c r="RAT68" s="25"/>
      <c r="RAU68" s="25"/>
      <c r="RAV68" s="25"/>
      <c r="RAW68" s="25"/>
      <c r="RAX68" s="25"/>
      <c r="RAY68" s="25"/>
      <c r="RAZ68" s="25"/>
      <c r="RBA68" s="25"/>
      <c r="RBB68" s="25"/>
      <c r="RBC68" s="25"/>
      <c r="RBD68" s="25"/>
      <c r="RBE68" s="25"/>
      <c r="RBF68" s="25"/>
      <c r="RBG68" s="25"/>
      <c r="RBH68" s="25"/>
      <c r="RBI68" s="25"/>
      <c r="RBJ68" s="25"/>
      <c r="RBK68" s="25"/>
      <c r="RBL68" s="25"/>
      <c r="RBM68" s="25"/>
      <c r="RBN68" s="25"/>
      <c r="RBO68" s="25"/>
      <c r="RBP68" s="25"/>
      <c r="RBQ68" s="25"/>
      <c r="RBR68" s="25"/>
      <c r="RBS68" s="25"/>
      <c r="RBT68" s="25"/>
      <c r="RBU68" s="25"/>
      <c r="RBV68" s="25"/>
      <c r="RBW68" s="25"/>
      <c r="RBX68" s="25"/>
      <c r="RBY68" s="25"/>
      <c r="RBZ68" s="25"/>
      <c r="RCA68" s="25"/>
      <c r="RCB68" s="25"/>
      <c r="RCC68" s="25"/>
      <c r="RCD68" s="25"/>
      <c r="RCE68" s="25"/>
      <c r="RCF68" s="25"/>
      <c r="RCG68" s="25"/>
      <c r="RCH68" s="25"/>
      <c r="RCI68" s="25"/>
      <c r="RCJ68" s="25"/>
      <c r="RCK68" s="25"/>
      <c r="RCL68" s="25"/>
      <c r="RCM68" s="25"/>
      <c r="RCN68" s="25"/>
      <c r="RCO68" s="25"/>
      <c r="RCP68" s="25"/>
      <c r="RCQ68" s="25"/>
      <c r="RCR68" s="25"/>
      <c r="RCS68" s="25"/>
      <c r="RCT68" s="25"/>
      <c r="RCU68" s="25"/>
      <c r="RCV68" s="25"/>
      <c r="RCW68" s="25"/>
      <c r="RCX68" s="25"/>
      <c r="RCY68" s="25"/>
      <c r="RCZ68" s="25"/>
      <c r="RDA68" s="25"/>
      <c r="RDB68" s="25"/>
      <c r="RDC68" s="25"/>
      <c r="RDD68" s="25"/>
      <c r="RDE68" s="25"/>
      <c r="RDF68" s="25"/>
      <c r="RDG68" s="25"/>
      <c r="RDH68" s="25"/>
      <c r="RDI68" s="25"/>
      <c r="RDJ68" s="25"/>
      <c r="RDK68" s="25"/>
      <c r="RDL68" s="25"/>
      <c r="RDM68" s="25"/>
      <c r="RDN68" s="25"/>
      <c r="RDO68" s="25"/>
      <c r="RDP68" s="25"/>
      <c r="RDQ68" s="25"/>
      <c r="RDR68" s="25"/>
      <c r="RDS68" s="25"/>
      <c r="RDT68" s="25"/>
      <c r="RDU68" s="25"/>
      <c r="RDV68" s="25"/>
      <c r="RDW68" s="25"/>
      <c r="RDX68" s="25"/>
      <c r="RDY68" s="25"/>
      <c r="RDZ68" s="25"/>
      <c r="REA68" s="25"/>
      <c r="REB68" s="25"/>
      <c r="REC68" s="25"/>
      <c r="RED68" s="25"/>
      <c r="REE68" s="25"/>
      <c r="REF68" s="25"/>
      <c r="REG68" s="25"/>
      <c r="REH68" s="25"/>
      <c r="REI68" s="25"/>
      <c r="REJ68" s="25"/>
      <c r="REK68" s="25"/>
      <c r="REL68" s="25"/>
      <c r="REM68" s="25"/>
      <c r="REN68" s="25"/>
      <c r="REO68" s="25"/>
      <c r="REP68" s="25"/>
      <c r="REQ68" s="25"/>
      <c r="RER68" s="25"/>
      <c r="RES68" s="25"/>
      <c r="RET68" s="25"/>
      <c r="REU68" s="25"/>
      <c r="REV68" s="25"/>
      <c r="REW68" s="25"/>
      <c r="REX68" s="25"/>
      <c r="REY68" s="25"/>
      <c r="REZ68" s="25"/>
      <c r="RFA68" s="25"/>
      <c r="RFB68" s="25"/>
      <c r="RFC68" s="25"/>
      <c r="RFD68" s="25"/>
      <c r="RFE68" s="25"/>
      <c r="RFF68" s="25"/>
      <c r="RFG68" s="25"/>
      <c r="RFH68" s="25"/>
      <c r="RFI68" s="25"/>
      <c r="RFJ68" s="25"/>
      <c r="RFK68" s="25"/>
      <c r="RFL68" s="25"/>
      <c r="RFM68" s="25"/>
      <c r="RFN68" s="25"/>
      <c r="RFO68" s="25"/>
      <c r="RFP68" s="25"/>
      <c r="RFQ68" s="25"/>
      <c r="RFR68" s="25"/>
      <c r="RFS68" s="25"/>
      <c r="RFT68" s="25"/>
      <c r="RFU68" s="25"/>
      <c r="RFV68" s="25"/>
      <c r="RFW68" s="25"/>
      <c r="RFX68" s="25"/>
      <c r="RFY68" s="25"/>
      <c r="RFZ68" s="25"/>
      <c r="RGA68" s="25"/>
      <c r="RGB68" s="25"/>
      <c r="RGC68" s="25"/>
      <c r="RGD68" s="25"/>
      <c r="RGE68" s="25"/>
      <c r="RGF68" s="25"/>
      <c r="RGG68" s="25"/>
      <c r="RGH68" s="25"/>
      <c r="RGI68" s="25"/>
      <c r="RGJ68" s="25"/>
      <c r="RGK68" s="25"/>
      <c r="RGL68" s="25"/>
      <c r="RGM68" s="25"/>
      <c r="RGN68" s="25"/>
      <c r="RGO68" s="25"/>
      <c r="RGP68" s="25"/>
      <c r="RGQ68" s="25"/>
      <c r="RGR68" s="25"/>
      <c r="RGS68" s="25"/>
      <c r="RGT68" s="25"/>
      <c r="RGU68" s="25"/>
      <c r="RGV68" s="25"/>
      <c r="RGW68" s="25"/>
      <c r="RGX68" s="25"/>
      <c r="RGY68" s="25"/>
      <c r="RGZ68" s="25"/>
      <c r="RHA68" s="25"/>
      <c r="RHB68" s="25"/>
      <c r="RHC68" s="25"/>
      <c r="RHD68" s="25"/>
      <c r="RHE68" s="25"/>
      <c r="RHF68" s="25"/>
      <c r="RHG68" s="25"/>
      <c r="RHH68" s="25"/>
      <c r="RHI68" s="25"/>
      <c r="RHJ68" s="25"/>
      <c r="RHK68" s="25"/>
      <c r="RHL68" s="25"/>
      <c r="RHM68" s="25"/>
      <c r="RHN68" s="25"/>
      <c r="RHO68" s="25"/>
      <c r="RHP68" s="25"/>
      <c r="RHQ68" s="25"/>
      <c r="RHR68" s="25"/>
      <c r="RHS68" s="25"/>
      <c r="RHT68" s="25"/>
      <c r="RHU68" s="25"/>
      <c r="RHV68" s="25"/>
      <c r="RHW68" s="25"/>
      <c r="RHX68" s="25"/>
      <c r="RHY68" s="25"/>
      <c r="RHZ68" s="25"/>
      <c r="RIA68" s="25"/>
      <c r="RIB68" s="25"/>
      <c r="RIC68" s="25"/>
      <c r="RID68" s="25"/>
      <c r="RIE68" s="25"/>
      <c r="RIF68" s="25"/>
      <c r="RIG68" s="25"/>
      <c r="RIH68" s="25"/>
      <c r="RII68" s="25"/>
      <c r="RIJ68" s="25"/>
      <c r="RIK68" s="25"/>
      <c r="RIL68" s="25"/>
      <c r="RIM68" s="25"/>
      <c r="RIN68" s="25"/>
      <c r="RIO68" s="25"/>
      <c r="RIP68" s="25"/>
      <c r="RIQ68" s="25"/>
      <c r="RIR68" s="25"/>
      <c r="RIS68" s="25"/>
      <c r="RIT68" s="25"/>
      <c r="RIU68" s="25"/>
      <c r="RIV68" s="25"/>
      <c r="RIW68" s="25"/>
      <c r="RIX68" s="25"/>
      <c r="RIY68" s="25"/>
      <c r="RIZ68" s="25"/>
      <c r="RJA68" s="25"/>
      <c r="RJB68" s="25"/>
      <c r="RJC68" s="25"/>
      <c r="RJD68" s="25"/>
      <c r="RJE68" s="25"/>
      <c r="RJF68" s="25"/>
      <c r="RJG68" s="25"/>
      <c r="RJH68" s="25"/>
      <c r="RJI68" s="25"/>
      <c r="RJJ68" s="25"/>
      <c r="RJK68" s="25"/>
      <c r="RJL68" s="25"/>
      <c r="RJM68" s="25"/>
      <c r="RJN68" s="25"/>
      <c r="RJO68" s="25"/>
      <c r="RJP68" s="25"/>
      <c r="RJQ68" s="25"/>
      <c r="RJR68" s="25"/>
      <c r="RJS68" s="25"/>
      <c r="RJT68" s="25"/>
      <c r="RJU68" s="25"/>
      <c r="RJV68" s="25"/>
      <c r="RJW68" s="25"/>
      <c r="RJX68" s="25"/>
      <c r="RJY68" s="25"/>
      <c r="RJZ68" s="25"/>
      <c r="RKA68" s="25"/>
      <c r="RKB68" s="25"/>
      <c r="RKC68" s="25"/>
      <c r="RKD68" s="25"/>
      <c r="RKE68" s="25"/>
      <c r="RKF68" s="25"/>
      <c r="RKG68" s="25"/>
      <c r="RKH68" s="25"/>
      <c r="RKI68" s="25"/>
      <c r="RKJ68" s="25"/>
      <c r="RKK68" s="25"/>
      <c r="RKL68" s="25"/>
      <c r="RKM68" s="25"/>
      <c r="RKN68" s="25"/>
      <c r="RKO68" s="25"/>
      <c r="RKP68" s="25"/>
      <c r="RKQ68" s="25"/>
      <c r="RKR68" s="25"/>
      <c r="RKS68" s="25"/>
      <c r="RKT68" s="25"/>
      <c r="RKU68" s="25"/>
      <c r="RKV68" s="25"/>
      <c r="RKW68" s="25"/>
      <c r="RKX68" s="25"/>
      <c r="RKY68" s="25"/>
      <c r="RKZ68" s="25"/>
      <c r="RLA68" s="25"/>
      <c r="RLB68" s="25"/>
      <c r="RLC68" s="25"/>
      <c r="RLD68" s="25"/>
      <c r="RLE68" s="25"/>
      <c r="RLF68" s="25"/>
      <c r="RLG68" s="25"/>
      <c r="RLH68" s="25"/>
      <c r="RLI68" s="25"/>
      <c r="RLJ68" s="25"/>
      <c r="RLK68" s="25"/>
      <c r="RLL68" s="25"/>
      <c r="RLM68" s="25"/>
      <c r="RLN68" s="25"/>
      <c r="RLO68" s="25"/>
      <c r="RLP68" s="25"/>
      <c r="RLQ68" s="25"/>
      <c r="RLR68" s="25"/>
      <c r="RLS68" s="25"/>
      <c r="RLT68" s="25"/>
      <c r="RLU68" s="25"/>
      <c r="RLV68" s="25"/>
      <c r="RLW68" s="25"/>
      <c r="RLX68" s="25"/>
      <c r="RLY68" s="25"/>
      <c r="RLZ68" s="25"/>
      <c r="RMA68" s="25"/>
      <c r="RMB68" s="25"/>
      <c r="RMC68" s="25"/>
      <c r="RMD68" s="25"/>
      <c r="RME68" s="25"/>
      <c r="RMF68" s="25"/>
      <c r="RMG68" s="25"/>
      <c r="RMH68" s="25"/>
      <c r="RMI68" s="25"/>
      <c r="RMJ68" s="25"/>
      <c r="RMK68" s="25"/>
      <c r="RML68" s="25"/>
      <c r="RMM68" s="25"/>
      <c r="RMN68" s="25"/>
      <c r="RMO68" s="25"/>
      <c r="RMP68" s="25"/>
      <c r="RMQ68" s="25"/>
      <c r="RMR68" s="25"/>
      <c r="RMS68" s="25"/>
      <c r="RMT68" s="25"/>
      <c r="RMU68" s="25"/>
      <c r="RMV68" s="25"/>
      <c r="RMW68" s="25"/>
      <c r="RMX68" s="25"/>
      <c r="RMY68" s="25"/>
      <c r="RMZ68" s="25"/>
      <c r="RNA68" s="25"/>
      <c r="RNB68" s="25"/>
      <c r="RNC68" s="25"/>
      <c r="RND68" s="25"/>
      <c r="RNE68" s="25"/>
      <c r="RNF68" s="25"/>
      <c r="RNG68" s="25"/>
      <c r="RNH68" s="25"/>
      <c r="RNI68" s="25"/>
      <c r="RNJ68" s="25"/>
      <c r="RNK68" s="25"/>
      <c r="RNL68" s="25"/>
      <c r="RNM68" s="25"/>
      <c r="RNN68" s="25"/>
      <c r="RNO68" s="25"/>
      <c r="RNP68" s="25"/>
      <c r="RNQ68" s="25"/>
      <c r="RNR68" s="25"/>
      <c r="RNS68" s="25"/>
      <c r="RNT68" s="25"/>
      <c r="RNU68" s="25"/>
      <c r="RNV68" s="25"/>
      <c r="RNW68" s="25"/>
      <c r="RNX68" s="25"/>
      <c r="RNY68" s="25"/>
      <c r="RNZ68" s="25"/>
      <c r="ROA68" s="25"/>
      <c r="ROB68" s="25"/>
      <c r="ROC68" s="25"/>
      <c r="ROD68" s="25"/>
      <c r="ROE68" s="25"/>
      <c r="ROF68" s="25"/>
      <c r="ROG68" s="25"/>
      <c r="ROH68" s="25"/>
      <c r="ROI68" s="25"/>
      <c r="ROJ68" s="25"/>
      <c r="ROK68" s="25"/>
      <c r="ROL68" s="25"/>
      <c r="ROM68" s="25"/>
      <c r="RON68" s="25"/>
      <c r="ROO68" s="25"/>
      <c r="ROP68" s="25"/>
      <c r="ROQ68" s="25"/>
      <c r="ROR68" s="25"/>
      <c r="ROS68" s="25"/>
      <c r="ROT68" s="25"/>
      <c r="ROU68" s="25"/>
      <c r="ROV68" s="25"/>
      <c r="ROW68" s="25"/>
      <c r="ROX68" s="25"/>
      <c r="ROY68" s="25"/>
      <c r="ROZ68" s="25"/>
      <c r="RPA68" s="25"/>
      <c r="RPB68" s="25"/>
      <c r="RPC68" s="25"/>
      <c r="RPD68" s="25"/>
      <c r="RPE68" s="25"/>
      <c r="RPF68" s="25"/>
      <c r="RPG68" s="25"/>
      <c r="RPH68" s="25"/>
      <c r="RPI68" s="25"/>
      <c r="RPJ68" s="25"/>
      <c r="RPK68" s="25"/>
      <c r="RPL68" s="25"/>
      <c r="RPM68" s="25"/>
      <c r="RPN68" s="25"/>
      <c r="RPO68" s="25"/>
      <c r="RPP68" s="25"/>
      <c r="RPQ68" s="25"/>
      <c r="RPR68" s="25"/>
      <c r="RPS68" s="25"/>
      <c r="RPT68" s="25"/>
      <c r="RPU68" s="25"/>
      <c r="RPV68" s="25"/>
      <c r="RPW68" s="25"/>
      <c r="RPX68" s="25"/>
      <c r="RPY68" s="25"/>
      <c r="RPZ68" s="25"/>
      <c r="RQA68" s="25"/>
      <c r="RQB68" s="25"/>
      <c r="RQC68" s="25"/>
      <c r="RQD68" s="25"/>
      <c r="RQE68" s="25"/>
      <c r="RQF68" s="25"/>
      <c r="RQG68" s="25"/>
      <c r="RQH68" s="25"/>
      <c r="RQI68" s="25"/>
      <c r="RQJ68" s="25"/>
      <c r="RQK68" s="25"/>
      <c r="RQL68" s="25"/>
      <c r="RQM68" s="25"/>
      <c r="RQN68" s="25"/>
      <c r="RQO68" s="25"/>
      <c r="RQP68" s="25"/>
      <c r="RQQ68" s="25"/>
      <c r="RQR68" s="25"/>
      <c r="RQS68" s="25"/>
      <c r="RQT68" s="25"/>
      <c r="RQU68" s="25"/>
      <c r="RQV68" s="25"/>
      <c r="RQW68" s="25"/>
      <c r="RQX68" s="25"/>
      <c r="RQY68" s="25"/>
      <c r="RQZ68" s="25"/>
      <c r="RRA68" s="25"/>
      <c r="RRB68" s="25"/>
      <c r="RRC68" s="25"/>
      <c r="RRD68" s="25"/>
      <c r="RRE68" s="25"/>
      <c r="RRF68" s="25"/>
      <c r="RRG68" s="25"/>
      <c r="RRH68" s="25"/>
      <c r="RRI68" s="25"/>
      <c r="RRJ68" s="25"/>
      <c r="RRK68" s="25"/>
      <c r="RRL68" s="25"/>
      <c r="RRM68" s="25"/>
      <c r="RRN68" s="25"/>
      <c r="RRO68" s="25"/>
      <c r="RRP68" s="25"/>
      <c r="RRQ68" s="25"/>
      <c r="RRR68" s="25"/>
      <c r="RRS68" s="25"/>
      <c r="RRT68" s="25"/>
      <c r="RRU68" s="25"/>
      <c r="RRV68" s="25"/>
      <c r="RRW68" s="25"/>
      <c r="RRX68" s="25"/>
      <c r="RRY68" s="25"/>
      <c r="RRZ68" s="25"/>
      <c r="RSA68" s="25"/>
      <c r="RSB68" s="25"/>
      <c r="RSC68" s="25"/>
      <c r="RSD68" s="25"/>
      <c r="RSE68" s="25"/>
      <c r="RSF68" s="25"/>
      <c r="RSG68" s="25"/>
      <c r="RSH68" s="25"/>
      <c r="RSI68" s="25"/>
      <c r="RSJ68" s="25"/>
      <c r="RSK68" s="25"/>
      <c r="RSL68" s="25"/>
      <c r="RSM68" s="25"/>
      <c r="RSN68" s="25"/>
      <c r="RSO68" s="25"/>
      <c r="RSP68" s="25"/>
      <c r="RSQ68" s="25"/>
      <c r="RSR68" s="25"/>
      <c r="RSS68" s="25"/>
      <c r="RST68" s="25"/>
      <c r="RSU68" s="25"/>
      <c r="RSV68" s="25"/>
      <c r="RSW68" s="25"/>
      <c r="RSX68" s="25"/>
      <c r="RSY68" s="25"/>
      <c r="RSZ68" s="25"/>
      <c r="RTA68" s="25"/>
      <c r="RTB68" s="25"/>
      <c r="RTC68" s="25"/>
      <c r="RTD68" s="25"/>
      <c r="RTE68" s="25"/>
      <c r="RTF68" s="25"/>
      <c r="RTG68" s="25"/>
      <c r="RTH68" s="25"/>
      <c r="RTI68" s="25"/>
      <c r="RTJ68" s="25"/>
      <c r="RTK68" s="25"/>
      <c r="RTL68" s="25"/>
      <c r="RTM68" s="25"/>
      <c r="RTN68" s="25"/>
      <c r="RTO68" s="25"/>
      <c r="RTP68" s="25"/>
      <c r="RTQ68" s="25"/>
      <c r="RTR68" s="25"/>
      <c r="RTS68" s="25"/>
      <c r="RTT68" s="25"/>
      <c r="RTU68" s="25"/>
      <c r="RTV68" s="25"/>
      <c r="RTW68" s="25"/>
      <c r="RTX68" s="25"/>
      <c r="RTY68" s="25"/>
      <c r="RTZ68" s="25"/>
      <c r="RUA68" s="25"/>
      <c r="RUB68" s="25"/>
      <c r="RUC68" s="25"/>
      <c r="RUD68" s="25"/>
      <c r="RUE68" s="25"/>
      <c r="RUF68" s="25"/>
      <c r="RUG68" s="25"/>
      <c r="RUH68" s="25"/>
      <c r="RUI68" s="25"/>
      <c r="RUJ68" s="25"/>
      <c r="RUK68" s="25"/>
      <c r="RUL68" s="25"/>
      <c r="RUM68" s="25"/>
      <c r="RUN68" s="25"/>
      <c r="RUO68" s="25"/>
      <c r="RUP68" s="25"/>
      <c r="RUQ68" s="25"/>
      <c r="RUR68" s="25"/>
      <c r="RUS68" s="25"/>
      <c r="RUT68" s="25"/>
      <c r="RUU68" s="25"/>
      <c r="RUV68" s="25"/>
      <c r="RUW68" s="25"/>
      <c r="RUX68" s="25"/>
      <c r="RUY68" s="25"/>
      <c r="RUZ68" s="25"/>
      <c r="RVA68" s="25"/>
      <c r="RVB68" s="25"/>
      <c r="RVC68" s="25"/>
      <c r="RVD68" s="25"/>
      <c r="RVE68" s="25"/>
      <c r="RVF68" s="25"/>
      <c r="RVG68" s="25"/>
      <c r="RVH68" s="25"/>
      <c r="RVI68" s="25"/>
      <c r="RVJ68" s="25"/>
      <c r="RVK68" s="25"/>
      <c r="RVL68" s="25"/>
      <c r="RVM68" s="25"/>
      <c r="RVN68" s="25"/>
      <c r="RVO68" s="25"/>
      <c r="RVP68" s="25"/>
      <c r="RVQ68" s="25"/>
      <c r="RVR68" s="25"/>
      <c r="RVS68" s="25"/>
      <c r="RVT68" s="25"/>
      <c r="RVU68" s="25"/>
      <c r="RVV68" s="25"/>
      <c r="RVW68" s="25"/>
      <c r="RVX68" s="25"/>
      <c r="RVY68" s="25"/>
      <c r="RVZ68" s="25"/>
      <c r="RWA68" s="25"/>
      <c r="RWB68" s="25"/>
      <c r="RWC68" s="25"/>
      <c r="RWD68" s="25"/>
      <c r="RWE68" s="25"/>
      <c r="RWF68" s="25"/>
      <c r="RWG68" s="25"/>
      <c r="RWH68" s="25"/>
      <c r="RWI68" s="25"/>
      <c r="RWJ68" s="25"/>
      <c r="RWK68" s="25"/>
      <c r="RWL68" s="25"/>
      <c r="RWM68" s="25"/>
      <c r="RWN68" s="25"/>
      <c r="RWO68" s="25"/>
      <c r="RWP68" s="25"/>
      <c r="RWQ68" s="25"/>
      <c r="RWR68" s="25"/>
      <c r="RWS68" s="25"/>
      <c r="RWT68" s="25"/>
      <c r="RWU68" s="25"/>
      <c r="RWV68" s="25"/>
      <c r="RWW68" s="25"/>
      <c r="RWX68" s="25"/>
      <c r="RWY68" s="25"/>
      <c r="RWZ68" s="25"/>
      <c r="RXA68" s="25"/>
      <c r="RXB68" s="25"/>
      <c r="RXC68" s="25"/>
      <c r="RXD68" s="25"/>
      <c r="RXE68" s="25"/>
      <c r="RXF68" s="25"/>
      <c r="RXG68" s="25"/>
      <c r="RXH68" s="25"/>
      <c r="RXI68" s="25"/>
      <c r="RXJ68" s="25"/>
      <c r="RXK68" s="25"/>
      <c r="RXL68" s="25"/>
      <c r="RXM68" s="25"/>
      <c r="RXN68" s="25"/>
      <c r="RXO68" s="25"/>
      <c r="RXP68" s="25"/>
      <c r="RXQ68" s="25"/>
      <c r="RXR68" s="25"/>
      <c r="RXS68" s="25"/>
      <c r="RXT68" s="25"/>
      <c r="RXU68" s="25"/>
      <c r="RXV68" s="25"/>
      <c r="RXW68" s="25"/>
      <c r="RXX68" s="25"/>
      <c r="RXY68" s="25"/>
      <c r="RXZ68" s="25"/>
      <c r="RYA68" s="25"/>
      <c r="RYB68" s="25"/>
      <c r="RYC68" s="25"/>
      <c r="RYD68" s="25"/>
      <c r="RYE68" s="25"/>
      <c r="RYF68" s="25"/>
      <c r="RYG68" s="25"/>
      <c r="RYH68" s="25"/>
      <c r="RYI68" s="25"/>
      <c r="RYJ68" s="25"/>
      <c r="RYK68" s="25"/>
      <c r="RYL68" s="25"/>
      <c r="RYM68" s="25"/>
      <c r="RYN68" s="25"/>
      <c r="RYO68" s="25"/>
      <c r="RYP68" s="25"/>
      <c r="RYQ68" s="25"/>
      <c r="RYR68" s="25"/>
      <c r="RYS68" s="25"/>
      <c r="RYT68" s="25"/>
      <c r="RYU68" s="25"/>
      <c r="RYV68" s="25"/>
      <c r="RYW68" s="25"/>
      <c r="RYX68" s="25"/>
      <c r="RYY68" s="25"/>
      <c r="RYZ68" s="25"/>
      <c r="RZA68" s="25"/>
      <c r="RZB68" s="25"/>
      <c r="RZC68" s="25"/>
      <c r="RZD68" s="25"/>
      <c r="RZE68" s="25"/>
      <c r="RZF68" s="25"/>
      <c r="RZG68" s="25"/>
      <c r="RZH68" s="25"/>
      <c r="RZI68" s="25"/>
      <c r="RZJ68" s="25"/>
      <c r="RZK68" s="25"/>
      <c r="RZL68" s="25"/>
      <c r="RZM68" s="25"/>
      <c r="RZN68" s="25"/>
      <c r="RZO68" s="25"/>
      <c r="RZP68" s="25"/>
      <c r="RZQ68" s="25"/>
      <c r="RZR68" s="25"/>
      <c r="RZS68" s="25"/>
      <c r="RZT68" s="25"/>
      <c r="RZU68" s="25"/>
      <c r="RZV68" s="25"/>
      <c r="RZW68" s="25"/>
      <c r="RZX68" s="25"/>
      <c r="RZY68" s="25"/>
      <c r="RZZ68" s="25"/>
      <c r="SAA68" s="25"/>
      <c r="SAB68" s="25"/>
      <c r="SAC68" s="25"/>
      <c r="SAD68" s="25"/>
      <c r="SAE68" s="25"/>
      <c r="SAF68" s="25"/>
      <c r="SAG68" s="25"/>
      <c r="SAH68" s="25"/>
      <c r="SAI68" s="25"/>
      <c r="SAJ68" s="25"/>
      <c r="SAK68" s="25"/>
      <c r="SAL68" s="25"/>
      <c r="SAM68" s="25"/>
      <c r="SAN68" s="25"/>
      <c r="SAO68" s="25"/>
      <c r="SAP68" s="25"/>
      <c r="SAQ68" s="25"/>
      <c r="SAR68" s="25"/>
      <c r="SAS68" s="25"/>
      <c r="SAT68" s="25"/>
      <c r="SAU68" s="25"/>
      <c r="SAV68" s="25"/>
      <c r="SAW68" s="25"/>
      <c r="SAX68" s="25"/>
      <c r="SAY68" s="25"/>
      <c r="SAZ68" s="25"/>
      <c r="SBA68" s="25"/>
      <c r="SBB68" s="25"/>
      <c r="SBC68" s="25"/>
      <c r="SBD68" s="25"/>
      <c r="SBE68" s="25"/>
      <c r="SBF68" s="25"/>
      <c r="SBG68" s="25"/>
      <c r="SBH68" s="25"/>
      <c r="SBI68" s="25"/>
      <c r="SBJ68" s="25"/>
      <c r="SBK68" s="25"/>
      <c r="SBL68" s="25"/>
      <c r="SBM68" s="25"/>
      <c r="SBN68" s="25"/>
      <c r="SBO68" s="25"/>
      <c r="SBP68" s="25"/>
      <c r="SBQ68" s="25"/>
      <c r="SBR68" s="25"/>
      <c r="SBS68" s="25"/>
      <c r="SBT68" s="25"/>
      <c r="SBU68" s="25"/>
      <c r="SBV68" s="25"/>
      <c r="SBW68" s="25"/>
      <c r="SBX68" s="25"/>
      <c r="SBY68" s="25"/>
      <c r="SBZ68" s="25"/>
      <c r="SCA68" s="25"/>
      <c r="SCB68" s="25"/>
      <c r="SCC68" s="25"/>
      <c r="SCD68" s="25"/>
      <c r="SCE68" s="25"/>
      <c r="SCF68" s="25"/>
      <c r="SCG68" s="25"/>
      <c r="SCH68" s="25"/>
      <c r="SCI68" s="25"/>
      <c r="SCJ68" s="25"/>
      <c r="SCK68" s="25"/>
      <c r="SCL68" s="25"/>
      <c r="SCM68" s="25"/>
      <c r="SCN68" s="25"/>
      <c r="SCO68" s="25"/>
      <c r="SCP68" s="25"/>
      <c r="SCQ68" s="25"/>
      <c r="SCR68" s="25"/>
      <c r="SCS68" s="25"/>
      <c r="SCT68" s="25"/>
      <c r="SCU68" s="25"/>
      <c r="SCV68" s="25"/>
      <c r="SCW68" s="25"/>
      <c r="SCX68" s="25"/>
      <c r="SCY68" s="25"/>
      <c r="SCZ68" s="25"/>
      <c r="SDA68" s="25"/>
      <c r="SDB68" s="25"/>
      <c r="SDC68" s="25"/>
      <c r="SDD68" s="25"/>
      <c r="SDE68" s="25"/>
      <c r="SDF68" s="25"/>
      <c r="SDG68" s="25"/>
      <c r="SDH68" s="25"/>
      <c r="SDI68" s="25"/>
      <c r="SDJ68" s="25"/>
      <c r="SDK68" s="25"/>
      <c r="SDL68" s="25"/>
      <c r="SDM68" s="25"/>
      <c r="SDN68" s="25"/>
      <c r="SDO68" s="25"/>
      <c r="SDP68" s="25"/>
      <c r="SDQ68" s="25"/>
      <c r="SDR68" s="25"/>
      <c r="SDS68" s="25"/>
      <c r="SDT68" s="25"/>
      <c r="SDU68" s="25"/>
      <c r="SDV68" s="25"/>
      <c r="SDW68" s="25"/>
      <c r="SDX68" s="25"/>
      <c r="SDY68" s="25"/>
      <c r="SDZ68" s="25"/>
      <c r="SEA68" s="25"/>
      <c r="SEB68" s="25"/>
      <c r="SEC68" s="25"/>
      <c r="SED68" s="25"/>
      <c r="SEE68" s="25"/>
      <c r="SEF68" s="25"/>
      <c r="SEG68" s="25"/>
      <c r="SEH68" s="25"/>
      <c r="SEI68" s="25"/>
      <c r="SEJ68" s="25"/>
      <c r="SEK68" s="25"/>
      <c r="SEL68" s="25"/>
      <c r="SEM68" s="25"/>
      <c r="SEN68" s="25"/>
      <c r="SEO68" s="25"/>
      <c r="SEP68" s="25"/>
      <c r="SEQ68" s="25"/>
      <c r="SER68" s="25"/>
      <c r="SES68" s="25"/>
      <c r="SET68" s="25"/>
      <c r="SEU68" s="25"/>
      <c r="SEV68" s="25"/>
      <c r="SEW68" s="25"/>
      <c r="SEX68" s="25"/>
      <c r="SEY68" s="25"/>
      <c r="SEZ68" s="25"/>
      <c r="SFA68" s="25"/>
      <c r="SFB68" s="25"/>
      <c r="SFC68" s="25"/>
      <c r="SFD68" s="25"/>
      <c r="SFE68" s="25"/>
      <c r="SFF68" s="25"/>
      <c r="SFG68" s="25"/>
      <c r="SFH68" s="25"/>
      <c r="SFI68" s="25"/>
      <c r="SFJ68" s="25"/>
      <c r="SFK68" s="25"/>
      <c r="SFL68" s="25"/>
      <c r="SFM68" s="25"/>
      <c r="SFN68" s="25"/>
      <c r="SFO68" s="25"/>
      <c r="SFP68" s="25"/>
      <c r="SFQ68" s="25"/>
      <c r="SFR68" s="25"/>
      <c r="SFS68" s="25"/>
      <c r="SFT68" s="25"/>
      <c r="SFU68" s="25"/>
      <c r="SFV68" s="25"/>
      <c r="SFW68" s="25"/>
      <c r="SFX68" s="25"/>
      <c r="SFY68" s="25"/>
      <c r="SFZ68" s="25"/>
      <c r="SGA68" s="25"/>
      <c r="SGB68" s="25"/>
      <c r="SGC68" s="25"/>
      <c r="SGD68" s="25"/>
      <c r="SGE68" s="25"/>
      <c r="SGF68" s="25"/>
      <c r="SGG68" s="25"/>
      <c r="SGH68" s="25"/>
      <c r="SGI68" s="25"/>
      <c r="SGJ68" s="25"/>
      <c r="SGK68" s="25"/>
      <c r="SGL68" s="25"/>
      <c r="SGM68" s="25"/>
      <c r="SGN68" s="25"/>
      <c r="SGO68" s="25"/>
      <c r="SGP68" s="25"/>
      <c r="SGQ68" s="25"/>
      <c r="SGR68" s="25"/>
      <c r="SGS68" s="25"/>
      <c r="SGT68" s="25"/>
      <c r="SGU68" s="25"/>
      <c r="SGV68" s="25"/>
      <c r="SGW68" s="25"/>
      <c r="SGX68" s="25"/>
      <c r="SGY68" s="25"/>
      <c r="SGZ68" s="25"/>
      <c r="SHA68" s="25"/>
      <c r="SHB68" s="25"/>
      <c r="SHC68" s="25"/>
      <c r="SHD68" s="25"/>
      <c r="SHE68" s="25"/>
      <c r="SHF68" s="25"/>
      <c r="SHG68" s="25"/>
      <c r="SHH68" s="25"/>
      <c r="SHI68" s="25"/>
      <c r="SHJ68" s="25"/>
      <c r="SHK68" s="25"/>
      <c r="SHL68" s="25"/>
      <c r="SHM68" s="25"/>
      <c r="SHN68" s="25"/>
      <c r="SHO68" s="25"/>
      <c r="SHP68" s="25"/>
      <c r="SHQ68" s="25"/>
      <c r="SHR68" s="25"/>
      <c r="SHS68" s="25"/>
      <c r="SHT68" s="25"/>
      <c r="SHU68" s="25"/>
      <c r="SHV68" s="25"/>
      <c r="SHW68" s="25"/>
      <c r="SHX68" s="25"/>
      <c r="SHY68" s="25"/>
      <c r="SHZ68" s="25"/>
      <c r="SIA68" s="25"/>
      <c r="SIB68" s="25"/>
      <c r="SIC68" s="25"/>
      <c r="SID68" s="25"/>
      <c r="SIE68" s="25"/>
      <c r="SIF68" s="25"/>
      <c r="SIG68" s="25"/>
      <c r="SIH68" s="25"/>
      <c r="SII68" s="25"/>
      <c r="SIJ68" s="25"/>
      <c r="SIK68" s="25"/>
      <c r="SIL68" s="25"/>
      <c r="SIM68" s="25"/>
      <c r="SIN68" s="25"/>
      <c r="SIO68" s="25"/>
      <c r="SIP68" s="25"/>
      <c r="SIQ68" s="25"/>
      <c r="SIR68" s="25"/>
      <c r="SIS68" s="25"/>
      <c r="SIT68" s="25"/>
      <c r="SIU68" s="25"/>
      <c r="SIV68" s="25"/>
      <c r="SIW68" s="25"/>
      <c r="SIX68" s="25"/>
      <c r="SIY68" s="25"/>
      <c r="SIZ68" s="25"/>
      <c r="SJA68" s="25"/>
      <c r="SJB68" s="25"/>
      <c r="SJC68" s="25"/>
      <c r="SJD68" s="25"/>
      <c r="SJE68" s="25"/>
      <c r="SJF68" s="25"/>
      <c r="SJG68" s="25"/>
      <c r="SJH68" s="25"/>
      <c r="SJI68" s="25"/>
      <c r="SJJ68" s="25"/>
      <c r="SJK68" s="25"/>
      <c r="SJL68" s="25"/>
      <c r="SJM68" s="25"/>
      <c r="SJN68" s="25"/>
      <c r="SJO68" s="25"/>
      <c r="SJP68" s="25"/>
      <c r="SJQ68" s="25"/>
      <c r="SJR68" s="25"/>
      <c r="SJS68" s="25"/>
      <c r="SJT68" s="25"/>
      <c r="SJU68" s="25"/>
      <c r="SJV68" s="25"/>
      <c r="SJW68" s="25"/>
      <c r="SJX68" s="25"/>
      <c r="SJY68" s="25"/>
      <c r="SJZ68" s="25"/>
      <c r="SKA68" s="25"/>
      <c r="SKB68" s="25"/>
      <c r="SKC68" s="25"/>
      <c r="SKD68" s="25"/>
      <c r="SKE68" s="25"/>
      <c r="SKF68" s="25"/>
      <c r="SKG68" s="25"/>
      <c r="SKH68" s="25"/>
      <c r="SKI68" s="25"/>
      <c r="SKJ68" s="25"/>
      <c r="SKK68" s="25"/>
      <c r="SKL68" s="25"/>
      <c r="SKM68" s="25"/>
      <c r="SKN68" s="25"/>
      <c r="SKO68" s="25"/>
      <c r="SKP68" s="25"/>
      <c r="SKQ68" s="25"/>
      <c r="SKR68" s="25"/>
      <c r="SKS68" s="25"/>
      <c r="SKT68" s="25"/>
      <c r="SKU68" s="25"/>
      <c r="SKV68" s="25"/>
      <c r="SKW68" s="25"/>
      <c r="SKX68" s="25"/>
      <c r="SKY68" s="25"/>
      <c r="SKZ68" s="25"/>
      <c r="SLA68" s="25"/>
      <c r="SLB68" s="25"/>
      <c r="SLC68" s="25"/>
      <c r="SLD68" s="25"/>
      <c r="SLE68" s="25"/>
      <c r="SLF68" s="25"/>
      <c r="SLG68" s="25"/>
      <c r="SLH68" s="25"/>
      <c r="SLI68" s="25"/>
      <c r="SLJ68" s="25"/>
      <c r="SLK68" s="25"/>
      <c r="SLL68" s="25"/>
      <c r="SLM68" s="25"/>
      <c r="SLN68" s="25"/>
      <c r="SLO68" s="25"/>
      <c r="SLP68" s="25"/>
      <c r="SLQ68" s="25"/>
      <c r="SLR68" s="25"/>
      <c r="SLS68" s="25"/>
      <c r="SLT68" s="25"/>
      <c r="SLU68" s="25"/>
      <c r="SLV68" s="25"/>
      <c r="SLW68" s="25"/>
      <c r="SLX68" s="25"/>
      <c r="SLY68" s="25"/>
      <c r="SLZ68" s="25"/>
      <c r="SMA68" s="25"/>
      <c r="SMB68" s="25"/>
      <c r="SMC68" s="25"/>
      <c r="SMD68" s="25"/>
      <c r="SME68" s="25"/>
      <c r="SMF68" s="25"/>
      <c r="SMG68" s="25"/>
      <c r="SMH68" s="25"/>
      <c r="SMI68" s="25"/>
      <c r="SMJ68" s="25"/>
      <c r="SMK68" s="25"/>
      <c r="SML68" s="25"/>
      <c r="SMM68" s="25"/>
      <c r="SMN68" s="25"/>
      <c r="SMO68" s="25"/>
      <c r="SMP68" s="25"/>
      <c r="SMQ68" s="25"/>
      <c r="SMR68" s="25"/>
      <c r="SMS68" s="25"/>
      <c r="SMT68" s="25"/>
      <c r="SMU68" s="25"/>
      <c r="SMV68" s="25"/>
      <c r="SMW68" s="25"/>
      <c r="SMX68" s="25"/>
      <c r="SMY68" s="25"/>
      <c r="SMZ68" s="25"/>
      <c r="SNA68" s="25"/>
      <c r="SNB68" s="25"/>
      <c r="SNC68" s="25"/>
      <c r="SND68" s="25"/>
      <c r="SNE68" s="25"/>
      <c r="SNF68" s="25"/>
      <c r="SNG68" s="25"/>
      <c r="SNH68" s="25"/>
      <c r="SNI68" s="25"/>
      <c r="SNJ68" s="25"/>
      <c r="SNK68" s="25"/>
      <c r="SNL68" s="25"/>
      <c r="SNM68" s="25"/>
      <c r="SNN68" s="25"/>
      <c r="SNO68" s="25"/>
      <c r="SNP68" s="25"/>
      <c r="SNQ68" s="25"/>
      <c r="SNR68" s="25"/>
      <c r="SNS68" s="25"/>
      <c r="SNT68" s="25"/>
      <c r="SNU68" s="25"/>
      <c r="SNV68" s="25"/>
      <c r="SNW68" s="25"/>
      <c r="SNX68" s="25"/>
      <c r="SNY68" s="25"/>
      <c r="SNZ68" s="25"/>
      <c r="SOA68" s="25"/>
      <c r="SOB68" s="25"/>
      <c r="SOC68" s="25"/>
      <c r="SOD68" s="25"/>
      <c r="SOE68" s="25"/>
      <c r="SOF68" s="25"/>
      <c r="SOG68" s="25"/>
      <c r="SOH68" s="25"/>
      <c r="SOI68" s="25"/>
      <c r="SOJ68" s="25"/>
      <c r="SOK68" s="25"/>
      <c r="SOL68" s="25"/>
      <c r="SOM68" s="25"/>
      <c r="SON68" s="25"/>
      <c r="SOO68" s="25"/>
      <c r="SOP68" s="25"/>
      <c r="SOQ68" s="25"/>
      <c r="SOR68" s="25"/>
      <c r="SOS68" s="25"/>
      <c r="SOT68" s="25"/>
      <c r="SOU68" s="25"/>
      <c r="SOV68" s="25"/>
      <c r="SOW68" s="25"/>
      <c r="SOX68" s="25"/>
      <c r="SOY68" s="25"/>
      <c r="SOZ68" s="25"/>
      <c r="SPA68" s="25"/>
      <c r="SPB68" s="25"/>
      <c r="SPC68" s="25"/>
      <c r="SPD68" s="25"/>
      <c r="SPE68" s="25"/>
      <c r="SPF68" s="25"/>
      <c r="SPG68" s="25"/>
      <c r="SPH68" s="25"/>
      <c r="SPI68" s="25"/>
      <c r="SPJ68" s="25"/>
      <c r="SPK68" s="25"/>
      <c r="SPL68" s="25"/>
      <c r="SPM68" s="25"/>
      <c r="SPN68" s="25"/>
      <c r="SPO68" s="25"/>
      <c r="SPP68" s="25"/>
      <c r="SPQ68" s="25"/>
      <c r="SPR68" s="25"/>
      <c r="SPS68" s="25"/>
      <c r="SPT68" s="25"/>
      <c r="SPU68" s="25"/>
      <c r="SPV68" s="25"/>
      <c r="SPW68" s="25"/>
      <c r="SPX68" s="25"/>
      <c r="SPY68" s="25"/>
      <c r="SPZ68" s="25"/>
      <c r="SQA68" s="25"/>
      <c r="SQB68" s="25"/>
      <c r="SQC68" s="25"/>
      <c r="SQD68" s="25"/>
      <c r="SQE68" s="25"/>
      <c r="SQF68" s="25"/>
      <c r="SQG68" s="25"/>
      <c r="SQH68" s="25"/>
      <c r="SQI68" s="25"/>
      <c r="SQJ68" s="25"/>
      <c r="SQK68" s="25"/>
      <c r="SQL68" s="25"/>
      <c r="SQM68" s="25"/>
      <c r="SQN68" s="25"/>
      <c r="SQO68" s="25"/>
      <c r="SQP68" s="25"/>
      <c r="SQQ68" s="25"/>
      <c r="SQR68" s="25"/>
      <c r="SQS68" s="25"/>
      <c r="SQT68" s="25"/>
      <c r="SQU68" s="25"/>
      <c r="SQV68" s="25"/>
      <c r="SQW68" s="25"/>
      <c r="SQX68" s="25"/>
      <c r="SQY68" s="25"/>
      <c r="SQZ68" s="25"/>
      <c r="SRA68" s="25"/>
      <c r="SRB68" s="25"/>
      <c r="SRC68" s="25"/>
      <c r="SRD68" s="25"/>
      <c r="SRE68" s="25"/>
      <c r="SRF68" s="25"/>
      <c r="SRG68" s="25"/>
      <c r="SRH68" s="25"/>
      <c r="SRI68" s="25"/>
      <c r="SRJ68" s="25"/>
      <c r="SRK68" s="25"/>
      <c r="SRL68" s="25"/>
      <c r="SRM68" s="25"/>
      <c r="SRN68" s="25"/>
      <c r="SRO68" s="25"/>
      <c r="SRP68" s="25"/>
      <c r="SRQ68" s="25"/>
      <c r="SRR68" s="25"/>
      <c r="SRS68" s="25"/>
      <c r="SRT68" s="25"/>
      <c r="SRU68" s="25"/>
      <c r="SRV68" s="25"/>
      <c r="SRW68" s="25"/>
      <c r="SRX68" s="25"/>
      <c r="SRY68" s="25"/>
      <c r="SRZ68" s="25"/>
      <c r="SSA68" s="25"/>
      <c r="SSB68" s="25"/>
      <c r="SSC68" s="25"/>
      <c r="SSD68" s="25"/>
      <c r="SSE68" s="25"/>
      <c r="SSF68" s="25"/>
      <c r="SSG68" s="25"/>
      <c r="SSH68" s="25"/>
      <c r="SSI68" s="25"/>
      <c r="SSJ68" s="25"/>
      <c r="SSK68" s="25"/>
      <c r="SSL68" s="25"/>
      <c r="SSM68" s="25"/>
      <c r="SSN68" s="25"/>
      <c r="SSO68" s="25"/>
      <c r="SSP68" s="25"/>
      <c r="SSQ68" s="25"/>
      <c r="SSR68" s="25"/>
      <c r="SSS68" s="25"/>
      <c r="SST68" s="25"/>
      <c r="SSU68" s="25"/>
      <c r="SSV68" s="25"/>
      <c r="SSW68" s="25"/>
      <c r="SSX68" s="25"/>
      <c r="SSY68" s="25"/>
      <c r="SSZ68" s="25"/>
      <c r="STA68" s="25"/>
      <c r="STB68" s="25"/>
      <c r="STC68" s="25"/>
      <c r="STD68" s="25"/>
      <c r="STE68" s="25"/>
      <c r="STF68" s="25"/>
      <c r="STG68" s="25"/>
      <c r="STH68" s="25"/>
      <c r="STI68" s="25"/>
      <c r="STJ68" s="25"/>
      <c r="STK68" s="25"/>
      <c r="STL68" s="25"/>
      <c r="STM68" s="25"/>
      <c r="STN68" s="25"/>
      <c r="STO68" s="25"/>
      <c r="STP68" s="25"/>
      <c r="STQ68" s="25"/>
      <c r="STR68" s="25"/>
      <c r="STS68" s="25"/>
      <c r="STT68" s="25"/>
      <c r="STU68" s="25"/>
      <c r="STV68" s="25"/>
      <c r="STW68" s="25"/>
      <c r="STX68" s="25"/>
      <c r="STY68" s="25"/>
      <c r="STZ68" s="25"/>
      <c r="SUA68" s="25"/>
      <c r="SUB68" s="25"/>
      <c r="SUC68" s="25"/>
      <c r="SUD68" s="25"/>
      <c r="SUE68" s="25"/>
      <c r="SUF68" s="25"/>
      <c r="SUG68" s="25"/>
      <c r="SUH68" s="25"/>
      <c r="SUI68" s="25"/>
      <c r="SUJ68" s="25"/>
      <c r="SUK68" s="25"/>
      <c r="SUL68" s="25"/>
      <c r="SUM68" s="25"/>
      <c r="SUN68" s="25"/>
      <c r="SUO68" s="25"/>
      <c r="SUP68" s="25"/>
      <c r="SUQ68" s="25"/>
      <c r="SUR68" s="25"/>
      <c r="SUS68" s="25"/>
      <c r="SUT68" s="25"/>
      <c r="SUU68" s="25"/>
      <c r="SUV68" s="25"/>
      <c r="SUW68" s="25"/>
      <c r="SUX68" s="25"/>
      <c r="SUY68" s="25"/>
      <c r="SUZ68" s="25"/>
      <c r="SVA68" s="25"/>
      <c r="SVB68" s="25"/>
      <c r="SVC68" s="25"/>
      <c r="SVD68" s="25"/>
      <c r="SVE68" s="25"/>
      <c r="SVF68" s="25"/>
      <c r="SVG68" s="25"/>
      <c r="SVH68" s="25"/>
      <c r="SVI68" s="25"/>
      <c r="SVJ68" s="25"/>
      <c r="SVK68" s="25"/>
      <c r="SVL68" s="25"/>
      <c r="SVM68" s="25"/>
      <c r="SVN68" s="25"/>
      <c r="SVO68" s="25"/>
      <c r="SVP68" s="25"/>
      <c r="SVQ68" s="25"/>
      <c r="SVR68" s="25"/>
      <c r="SVS68" s="25"/>
      <c r="SVT68" s="25"/>
      <c r="SVU68" s="25"/>
      <c r="SVV68" s="25"/>
      <c r="SVW68" s="25"/>
      <c r="SVX68" s="25"/>
      <c r="SVY68" s="25"/>
      <c r="SVZ68" s="25"/>
      <c r="SWA68" s="25"/>
      <c r="SWB68" s="25"/>
      <c r="SWC68" s="25"/>
      <c r="SWD68" s="25"/>
      <c r="SWE68" s="25"/>
      <c r="SWF68" s="25"/>
      <c r="SWG68" s="25"/>
      <c r="SWH68" s="25"/>
      <c r="SWI68" s="25"/>
      <c r="SWJ68" s="25"/>
      <c r="SWK68" s="25"/>
      <c r="SWL68" s="25"/>
      <c r="SWM68" s="25"/>
      <c r="SWN68" s="25"/>
      <c r="SWO68" s="25"/>
      <c r="SWP68" s="25"/>
      <c r="SWQ68" s="25"/>
      <c r="SWR68" s="25"/>
      <c r="SWS68" s="25"/>
      <c r="SWT68" s="25"/>
      <c r="SWU68" s="25"/>
      <c r="SWV68" s="25"/>
      <c r="SWW68" s="25"/>
      <c r="SWX68" s="25"/>
      <c r="SWY68" s="25"/>
      <c r="SWZ68" s="25"/>
      <c r="SXA68" s="25"/>
      <c r="SXB68" s="25"/>
      <c r="SXC68" s="25"/>
      <c r="SXD68" s="25"/>
      <c r="SXE68" s="25"/>
      <c r="SXF68" s="25"/>
      <c r="SXG68" s="25"/>
      <c r="SXH68" s="25"/>
      <c r="SXI68" s="25"/>
      <c r="SXJ68" s="25"/>
      <c r="SXK68" s="25"/>
      <c r="SXL68" s="25"/>
      <c r="SXM68" s="25"/>
      <c r="SXN68" s="25"/>
      <c r="SXO68" s="25"/>
      <c r="SXP68" s="25"/>
      <c r="SXQ68" s="25"/>
      <c r="SXR68" s="25"/>
      <c r="SXS68" s="25"/>
      <c r="SXT68" s="25"/>
      <c r="SXU68" s="25"/>
      <c r="SXV68" s="25"/>
      <c r="SXW68" s="25"/>
      <c r="SXX68" s="25"/>
      <c r="SXY68" s="25"/>
      <c r="SXZ68" s="25"/>
      <c r="SYA68" s="25"/>
      <c r="SYB68" s="25"/>
      <c r="SYC68" s="25"/>
      <c r="SYD68" s="25"/>
      <c r="SYE68" s="25"/>
      <c r="SYF68" s="25"/>
      <c r="SYG68" s="25"/>
      <c r="SYH68" s="25"/>
      <c r="SYI68" s="25"/>
      <c r="SYJ68" s="25"/>
      <c r="SYK68" s="25"/>
      <c r="SYL68" s="25"/>
      <c r="SYM68" s="25"/>
      <c r="SYN68" s="25"/>
      <c r="SYO68" s="25"/>
      <c r="SYP68" s="25"/>
      <c r="SYQ68" s="25"/>
      <c r="SYR68" s="25"/>
      <c r="SYS68" s="25"/>
      <c r="SYT68" s="25"/>
      <c r="SYU68" s="25"/>
      <c r="SYV68" s="25"/>
      <c r="SYW68" s="25"/>
      <c r="SYX68" s="25"/>
      <c r="SYY68" s="25"/>
      <c r="SYZ68" s="25"/>
      <c r="SZA68" s="25"/>
      <c r="SZB68" s="25"/>
      <c r="SZC68" s="25"/>
      <c r="SZD68" s="25"/>
      <c r="SZE68" s="25"/>
      <c r="SZF68" s="25"/>
      <c r="SZG68" s="25"/>
      <c r="SZH68" s="25"/>
      <c r="SZI68" s="25"/>
      <c r="SZJ68" s="25"/>
      <c r="SZK68" s="25"/>
      <c r="SZL68" s="25"/>
      <c r="SZM68" s="25"/>
      <c r="SZN68" s="25"/>
      <c r="SZO68" s="25"/>
      <c r="SZP68" s="25"/>
      <c r="SZQ68" s="25"/>
      <c r="SZR68" s="25"/>
      <c r="SZS68" s="25"/>
      <c r="SZT68" s="25"/>
      <c r="SZU68" s="25"/>
      <c r="SZV68" s="25"/>
      <c r="SZW68" s="25"/>
      <c r="SZX68" s="25"/>
      <c r="SZY68" s="25"/>
      <c r="SZZ68" s="25"/>
      <c r="TAA68" s="25"/>
      <c r="TAB68" s="25"/>
      <c r="TAC68" s="25"/>
      <c r="TAD68" s="25"/>
      <c r="TAE68" s="25"/>
      <c r="TAF68" s="25"/>
      <c r="TAG68" s="25"/>
      <c r="TAH68" s="25"/>
      <c r="TAI68" s="25"/>
      <c r="TAJ68" s="25"/>
      <c r="TAK68" s="25"/>
      <c r="TAL68" s="25"/>
      <c r="TAM68" s="25"/>
      <c r="TAN68" s="25"/>
      <c r="TAO68" s="25"/>
      <c r="TAP68" s="25"/>
      <c r="TAQ68" s="25"/>
      <c r="TAR68" s="25"/>
      <c r="TAS68" s="25"/>
      <c r="TAT68" s="25"/>
      <c r="TAU68" s="25"/>
      <c r="TAV68" s="25"/>
      <c r="TAW68" s="25"/>
      <c r="TAX68" s="25"/>
      <c r="TAY68" s="25"/>
      <c r="TAZ68" s="25"/>
      <c r="TBA68" s="25"/>
      <c r="TBB68" s="25"/>
      <c r="TBC68" s="25"/>
      <c r="TBD68" s="25"/>
      <c r="TBE68" s="25"/>
      <c r="TBF68" s="25"/>
      <c r="TBG68" s="25"/>
      <c r="TBH68" s="25"/>
      <c r="TBI68" s="25"/>
      <c r="TBJ68" s="25"/>
      <c r="TBK68" s="25"/>
      <c r="TBL68" s="25"/>
      <c r="TBM68" s="25"/>
      <c r="TBN68" s="25"/>
      <c r="TBO68" s="25"/>
      <c r="TBP68" s="25"/>
      <c r="TBQ68" s="25"/>
      <c r="TBR68" s="25"/>
      <c r="TBS68" s="25"/>
      <c r="TBT68" s="25"/>
      <c r="TBU68" s="25"/>
      <c r="TBV68" s="25"/>
      <c r="TBW68" s="25"/>
      <c r="TBX68" s="25"/>
      <c r="TBY68" s="25"/>
      <c r="TBZ68" s="25"/>
      <c r="TCA68" s="25"/>
      <c r="TCB68" s="25"/>
      <c r="TCC68" s="25"/>
      <c r="TCD68" s="25"/>
      <c r="TCE68" s="25"/>
      <c r="TCF68" s="25"/>
      <c r="TCG68" s="25"/>
      <c r="TCH68" s="25"/>
      <c r="TCI68" s="25"/>
      <c r="TCJ68" s="25"/>
      <c r="TCK68" s="25"/>
      <c r="TCL68" s="25"/>
      <c r="TCM68" s="25"/>
      <c r="TCN68" s="25"/>
      <c r="TCO68" s="25"/>
      <c r="TCP68" s="25"/>
      <c r="TCQ68" s="25"/>
      <c r="TCR68" s="25"/>
      <c r="TCS68" s="25"/>
      <c r="TCT68" s="25"/>
      <c r="TCU68" s="25"/>
      <c r="TCV68" s="25"/>
      <c r="TCW68" s="25"/>
      <c r="TCX68" s="25"/>
      <c r="TCY68" s="25"/>
      <c r="TCZ68" s="25"/>
      <c r="TDA68" s="25"/>
      <c r="TDB68" s="25"/>
      <c r="TDC68" s="25"/>
      <c r="TDD68" s="25"/>
      <c r="TDE68" s="25"/>
      <c r="TDF68" s="25"/>
      <c r="TDG68" s="25"/>
      <c r="TDH68" s="25"/>
      <c r="TDI68" s="25"/>
      <c r="TDJ68" s="25"/>
      <c r="TDK68" s="25"/>
      <c r="TDL68" s="25"/>
      <c r="TDM68" s="25"/>
      <c r="TDN68" s="25"/>
      <c r="TDO68" s="25"/>
      <c r="TDP68" s="25"/>
      <c r="TDQ68" s="25"/>
      <c r="TDR68" s="25"/>
      <c r="TDS68" s="25"/>
      <c r="TDT68" s="25"/>
      <c r="TDU68" s="25"/>
      <c r="TDV68" s="25"/>
      <c r="TDW68" s="25"/>
      <c r="TDX68" s="25"/>
      <c r="TDY68" s="25"/>
      <c r="TDZ68" s="25"/>
      <c r="TEA68" s="25"/>
      <c r="TEB68" s="25"/>
      <c r="TEC68" s="25"/>
      <c r="TED68" s="25"/>
      <c r="TEE68" s="25"/>
      <c r="TEF68" s="25"/>
      <c r="TEG68" s="25"/>
      <c r="TEH68" s="25"/>
      <c r="TEI68" s="25"/>
      <c r="TEJ68" s="25"/>
      <c r="TEK68" s="25"/>
      <c r="TEL68" s="25"/>
      <c r="TEM68" s="25"/>
      <c r="TEN68" s="25"/>
      <c r="TEO68" s="25"/>
      <c r="TEP68" s="25"/>
      <c r="TEQ68" s="25"/>
      <c r="TER68" s="25"/>
      <c r="TES68" s="25"/>
      <c r="TET68" s="25"/>
      <c r="TEU68" s="25"/>
      <c r="TEV68" s="25"/>
      <c r="TEW68" s="25"/>
      <c r="TEX68" s="25"/>
      <c r="TEY68" s="25"/>
      <c r="TEZ68" s="25"/>
      <c r="TFA68" s="25"/>
      <c r="TFB68" s="25"/>
      <c r="TFC68" s="25"/>
      <c r="TFD68" s="25"/>
      <c r="TFE68" s="25"/>
      <c r="TFF68" s="25"/>
      <c r="TFG68" s="25"/>
      <c r="TFH68" s="25"/>
      <c r="TFI68" s="25"/>
      <c r="TFJ68" s="25"/>
      <c r="TFK68" s="25"/>
      <c r="TFL68" s="25"/>
      <c r="TFM68" s="25"/>
      <c r="TFN68" s="25"/>
      <c r="TFO68" s="25"/>
      <c r="TFP68" s="25"/>
      <c r="TFQ68" s="25"/>
      <c r="TFR68" s="25"/>
      <c r="TFS68" s="25"/>
      <c r="TFT68" s="25"/>
      <c r="TFU68" s="25"/>
      <c r="TFV68" s="25"/>
      <c r="TFW68" s="25"/>
      <c r="TFX68" s="25"/>
      <c r="TFY68" s="25"/>
      <c r="TFZ68" s="25"/>
      <c r="TGA68" s="25"/>
      <c r="TGB68" s="25"/>
      <c r="TGC68" s="25"/>
      <c r="TGD68" s="25"/>
      <c r="TGE68" s="25"/>
      <c r="TGF68" s="25"/>
      <c r="TGG68" s="25"/>
      <c r="TGH68" s="25"/>
      <c r="TGI68" s="25"/>
      <c r="TGJ68" s="25"/>
      <c r="TGK68" s="25"/>
      <c r="TGL68" s="25"/>
      <c r="TGM68" s="25"/>
      <c r="TGN68" s="25"/>
      <c r="TGO68" s="25"/>
      <c r="TGP68" s="25"/>
      <c r="TGQ68" s="25"/>
      <c r="TGR68" s="25"/>
      <c r="TGS68" s="25"/>
      <c r="TGT68" s="25"/>
      <c r="TGU68" s="25"/>
      <c r="TGV68" s="25"/>
      <c r="TGW68" s="25"/>
      <c r="TGX68" s="25"/>
      <c r="TGY68" s="25"/>
      <c r="TGZ68" s="25"/>
      <c r="THA68" s="25"/>
      <c r="THB68" s="25"/>
      <c r="THC68" s="25"/>
      <c r="THD68" s="25"/>
      <c r="THE68" s="25"/>
      <c r="THF68" s="25"/>
      <c r="THG68" s="25"/>
      <c r="THH68" s="25"/>
      <c r="THI68" s="25"/>
      <c r="THJ68" s="25"/>
      <c r="THK68" s="25"/>
      <c r="THL68" s="25"/>
      <c r="THM68" s="25"/>
      <c r="THN68" s="25"/>
      <c r="THO68" s="25"/>
      <c r="THP68" s="25"/>
      <c r="THQ68" s="25"/>
      <c r="THR68" s="25"/>
      <c r="THS68" s="25"/>
      <c r="THT68" s="25"/>
      <c r="THU68" s="25"/>
      <c r="THV68" s="25"/>
      <c r="THW68" s="25"/>
      <c r="THX68" s="25"/>
      <c r="THY68" s="25"/>
      <c r="THZ68" s="25"/>
      <c r="TIA68" s="25"/>
      <c r="TIB68" s="25"/>
      <c r="TIC68" s="25"/>
      <c r="TID68" s="25"/>
      <c r="TIE68" s="25"/>
      <c r="TIF68" s="25"/>
      <c r="TIG68" s="25"/>
      <c r="TIH68" s="25"/>
      <c r="TII68" s="25"/>
      <c r="TIJ68" s="25"/>
      <c r="TIK68" s="25"/>
      <c r="TIL68" s="25"/>
      <c r="TIM68" s="25"/>
      <c r="TIN68" s="25"/>
      <c r="TIO68" s="25"/>
      <c r="TIP68" s="25"/>
      <c r="TIQ68" s="25"/>
      <c r="TIR68" s="25"/>
      <c r="TIS68" s="25"/>
      <c r="TIT68" s="25"/>
      <c r="TIU68" s="25"/>
      <c r="TIV68" s="25"/>
      <c r="TIW68" s="25"/>
      <c r="TIX68" s="25"/>
      <c r="TIY68" s="25"/>
      <c r="TIZ68" s="25"/>
      <c r="TJA68" s="25"/>
      <c r="TJB68" s="25"/>
      <c r="TJC68" s="25"/>
      <c r="TJD68" s="25"/>
      <c r="TJE68" s="25"/>
      <c r="TJF68" s="25"/>
      <c r="TJG68" s="25"/>
      <c r="TJH68" s="25"/>
      <c r="TJI68" s="25"/>
      <c r="TJJ68" s="25"/>
      <c r="TJK68" s="25"/>
      <c r="TJL68" s="25"/>
      <c r="TJM68" s="25"/>
      <c r="TJN68" s="25"/>
      <c r="TJO68" s="25"/>
      <c r="TJP68" s="25"/>
      <c r="TJQ68" s="25"/>
      <c r="TJR68" s="25"/>
      <c r="TJS68" s="25"/>
      <c r="TJT68" s="25"/>
      <c r="TJU68" s="25"/>
      <c r="TJV68" s="25"/>
      <c r="TJW68" s="25"/>
      <c r="TJX68" s="25"/>
      <c r="TJY68" s="25"/>
      <c r="TJZ68" s="25"/>
      <c r="TKA68" s="25"/>
      <c r="TKB68" s="25"/>
      <c r="TKC68" s="25"/>
      <c r="TKD68" s="25"/>
      <c r="TKE68" s="25"/>
      <c r="TKF68" s="25"/>
      <c r="TKG68" s="25"/>
      <c r="TKH68" s="25"/>
      <c r="TKI68" s="25"/>
      <c r="TKJ68" s="25"/>
      <c r="TKK68" s="25"/>
      <c r="TKL68" s="25"/>
      <c r="TKM68" s="25"/>
      <c r="TKN68" s="25"/>
      <c r="TKO68" s="25"/>
      <c r="TKP68" s="25"/>
      <c r="TKQ68" s="25"/>
      <c r="TKR68" s="25"/>
      <c r="TKS68" s="25"/>
      <c r="TKT68" s="25"/>
      <c r="TKU68" s="25"/>
      <c r="TKV68" s="25"/>
      <c r="TKW68" s="25"/>
      <c r="TKX68" s="25"/>
      <c r="TKY68" s="25"/>
      <c r="TKZ68" s="25"/>
      <c r="TLA68" s="25"/>
      <c r="TLB68" s="25"/>
      <c r="TLC68" s="25"/>
      <c r="TLD68" s="25"/>
      <c r="TLE68" s="25"/>
      <c r="TLF68" s="25"/>
      <c r="TLG68" s="25"/>
      <c r="TLH68" s="25"/>
      <c r="TLI68" s="25"/>
      <c r="TLJ68" s="25"/>
      <c r="TLK68" s="25"/>
      <c r="TLL68" s="25"/>
      <c r="TLM68" s="25"/>
      <c r="TLN68" s="25"/>
      <c r="TLO68" s="25"/>
      <c r="TLP68" s="25"/>
      <c r="TLQ68" s="25"/>
      <c r="TLR68" s="25"/>
      <c r="TLS68" s="25"/>
      <c r="TLT68" s="25"/>
      <c r="TLU68" s="25"/>
      <c r="TLV68" s="25"/>
      <c r="TLW68" s="25"/>
      <c r="TLX68" s="25"/>
      <c r="TLY68" s="25"/>
      <c r="TLZ68" s="25"/>
      <c r="TMA68" s="25"/>
      <c r="TMB68" s="25"/>
      <c r="TMC68" s="25"/>
      <c r="TMD68" s="25"/>
      <c r="TME68" s="25"/>
      <c r="TMF68" s="25"/>
      <c r="TMG68" s="25"/>
      <c r="TMH68" s="25"/>
      <c r="TMI68" s="25"/>
      <c r="TMJ68" s="25"/>
      <c r="TMK68" s="25"/>
      <c r="TML68" s="25"/>
      <c r="TMM68" s="25"/>
      <c r="TMN68" s="25"/>
      <c r="TMO68" s="25"/>
      <c r="TMP68" s="25"/>
      <c r="TMQ68" s="25"/>
      <c r="TMR68" s="25"/>
      <c r="TMS68" s="25"/>
      <c r="TMT68" s="25"/>
      <c r="TMU68" s="25"/>
      <c r="TMV68" s="25"/>
      <c r="TMW68" s="25"/>
      <c r="TMX68" s="25"/>
      <c r="TMY68" s="25"/>
      <c r="TMZ68" s="25"/>
      <c r="TNA68" s="25"/>
      <c r="TNB68" s="25"/>
      <c r="TNC68" s="25"/>
      <c r="TND68" s="25"/>
      <c r="TNE68" s="25"/>
      <c r="TNF68" s="25"/>
      <c r="TNG68" s="25"/>
      <c r="TNH68" s="25"/>
      <c r="TNI68" s="25"/>
      <c r="TNJ68" s="25"/>
      <c r="TNK68" s="25"/>
      <c r="TNL68" s="25"/>
      <c r="TNM68" s="25"/>
      <c r="TNN68" s="25"/>
      <c r="TNO68" s="25"/>
      <c r="TNP68" s="25"/>
      <c r="TNQ68" s="25"/>
      <c r="TNR68" s="25"/>
      <c r="TNS68" s="25"/>
      <c r="TNT68" s="25"/>
      <c r="TNU68" s="25"/>
      <c r="TNV68" s="25"/>
      <c r="TNW68" s="25"/>
      <c r="TNX68" s="25"/>
      <c r="TNY68" s="25"/>
      <c r="TNZ68" s="25"/>
      <c r="TOA68" s="25"/>
      <c r="TOB68" s="25"/>
      <c r="TOC68" s="25"/>
      <c r="TOD68" s="25"/>
      <c r="TOE68" s="25"/>
      <c r="TOF68" s="25"/>
      <c r="TOG68" s="25"/>
      <c r="TOH68" s="25"/>
      <c r="TOI68" s="25"/>
      <c r="TOJ68" s="25"/>
      <c r="TOK68" s="25"/>
      <c r="TOL68" s="25"/>
      <c r="TOM68" s="25"/>
      <c r="TON68" s="25"/>
      <c r="TOO68" s="25"/>
      <c r="TOP68" s="25"/>
      <c r="TOQ68" s="25"/>
      <c r="TOR68" s="25"/>
      <c r="TOS68" s="25"/>
      <c r="TOT68" s="25"/>
      <c r="TOU68" s="25"/>
      <c r="TOV68" s="25"/>
      <c r="TOW68" s="25"/>
      <c r="TOX68" s="25"/>
      <c r="TOY68" s="25"/>
      <c r="TOZ68" s="25"/>
      <c r="TPA68" s="25"/>
      <c r="TPB68" s="25"/>
      <c r="TPC68" s="25"/>
      <c r="TPD68" s="25"/>
      <c r="TPE68" s="25"/>
      <c r="TPF68" s="25"/>
      <c r="TPG68" s="25"/>
      <c r="TPH68" s="25"/>
      <c r="TPI68" s="25"/>
      <c r="TPJ68" s="25"/>
      <c r="TPK68" s="25"/>
      <c r="TPL68" s="25"/>
      <c r="TPM68" s="25"/>
      <c r="TPN68" s="25"/>
      <c r="TPO68" s="25"/>
      <c r="TPP68" s="25"/>
      <c r="TPQ68" s="25"/>
      <c r="TPR68" s="25"/>
      <c r="TPS68" s="25"/>
      <c r="TPT68" s="25"/>
      <c r="TPU68" s="25"/>
      <c r="TPV68" s="25"/>
      <c r="TPW68" s="25"/>
      <c r="TPX68" s="25"/>
      <c r="TPY68" s="25"/>
      <c r="TPZ68" s="25"/>
      <c r="TQA68" s="25"/>
      <c r="TQB68" s="25"/>
      <c r="TQC68" s="25"/>
      <c r="TQD68" s="25"/>
      <c r="TQE68" s="25"/>
      <c r="TQF68" s="25"/>
      <c r="TQG68" s="25"/>
      <c r="TQH68" s="25"/>
      <c r="TQI68" s="25"/>
      <c r="TQJ68" s="25"/>
      <c r="TQK68" s="25"/>
      <c r="TQL68" s="25"/>
      <c r="TQM68" s="25"/>
      <c r="TQN68" s="25"/>
      <c r="TQO68" s="25"/>
      <c r="TQP68" s="25"/>
      <c r="TQQ68" s="25"/>
      <c r="TQR68" s="25"/>
      <c r="TQS68" s="25"/>
      <c r="TQT68" s="25"/>
      <c r="TQU68" s="25"/>
      <c r="TQV68" s="25"/>
      <c r="TQW68" s="25"/>
      <c r="TQX68" s="25"/>
      <c r="TQY68" s="25"/>
      <c r="TQZ68" s="25"/>
      <c r="TRA68" s="25"/>
      <c r="TRB68" s="25"/>
      <c r="TRC68" s="25"/>
      <c r="TRD68" s="25"/>
      <c r="TRE68" s="25"/>
      <c r="TRF68" s="25"/>
      <c r="TRG68" s="25"/>
      <c r="TRH68" s="25"/>
      <c r="TRI68" s="25"/>
      <c r="TRJ68" s="25"/>
      <c r="TRK68" s="25"/>
      <c r="TRL68" s="25"/>
      <c r="TRM68" s="25"/>
      <c r="TRN68" s="25"/>
      <c r="TRO68" s="25"/>
      <c r="TRP68" s="25"/>
      <c r="TRQ68" s="25"/>
      <c r="TRR68" s="25"/>
      <c r="TRS68" s="25"/>
      <c r="TRT68" s="25"/>
      <c r="TRU68" s="25"/>
      <c r="TRV68" s="25"/>
      <c r="TRW68" s="25"/>
      <c r="TRX68" s="25"/>
      <c r="TRY68" s="25"/>
      <c r="TRZ68" s="25"/>
      <c r="TSA68" s="25"/>
      <c r="TSB68" s="25"/>
      <c r="TSC68" s="25"/>
      <c r="TSD68" s="25"/>
      <c r="TSE68" s="25"/>
      <c r="TSF68" s="25"/>
      <c r="TSG68" s="25"/>
      <c r="TSH68" s="25"/>
      <c r="TSI68" s="25"/>
      <c r="TSJ68" s="25"/>
      <c r="TSK68" s="25"/>
      <c r="TSL68" s="25"/>
      <c r="TSM68" s="25"/>
      <c r="TSN68" s="25"/>
      <c r="TSO68" s="25"/>
      <c r="TSP68" s="25"/>
      <c r="TSQ68" s="25"/>
      <c r="TSR68" s="25"/>
      <c r="TSS68" s="25"/>
      <c r="TST68" s="25"/>
      <c r="TSU68" s="25"/>
      <c r="TSV68" s="25"/>
      <c r="TSW68" s="25"/>
      <c r="TSX68" s="25"/>
      <c r="TSY68" s="25"/>
      <c r="TSZ68" s="25"/>
      <c r="TTA68" s="25"/>
      <c r="TTB68" s="25"/>
      <c r="TTC68" s="25"/>
      <c r="TTD68" s="25"/>
      <c r="TTE68" s="25"/>
      <c r="TTF68" s="25"/>
      <c r="TTG68" s="25"/>
      <c r="TTH68" s="25"/>
      <c r="TTI68" s="25"/>
      <c r="TTJ68" s="25"/>
      <c r="TTK68" s="25"/>
      <c r="TTL68" s="25"/>
      <c r="TTM68" s="25"/>
      <c r="TTN68" s="25"/>
      <c r="TTO68" s="25"/>
      <c r="TTP68" s="25"/>
      <c r="TTQ68" s="25"/>
      <c r="TTR68" s="25"/>
      <c r="TTS68" s="25"/>
      <c r="TTT68" s="25"/>
      <c r="TTU68" s="25"/>
      <c r="TTV68" s="25"/>
      <c r="TTW68" s="25"/>
      <c r="TTX68" s="25"/>
      <c r="TTY68" s="25"/>
      <c r="TTZ68" s="25"/>
      <c r="TUA68" s="25"/>
      <c r="TUB68" s="25"/>
      <c r="TUC68" s="25"/>
      <c r="TUD68" s="25"/>
      <c r="TUE68" s="25"/>
      <c r="TUF68" s="25"/>
      <c r="TUG68" s="25"/>
      <c r="TUH68" s="25"/>
      <c r="TUI68" s="25"/>
      <c r="TUJ68" s="25"/>
      <c r="TUK68" s="25"/>
      <c r="TUL68" s="25"/>
      <c r="TUM68" s="25"/>
      <c r="TUN68" s="25"/>
      <c r="TUO68" s="25"/>
      <c r="TUP68" s="25"/>
      <c r="TUQ68" s="25"/>
      <c r="TUR68" s="25"/>
      <c r="TUS68" s="25"/>
      <c r="TUT68" s="25"/>
      <c r="TUU68" s="25"/>
      <c r="TUV68" s="25"/>
      <c r="TUW68" s="25"/>
      <c r="TUX68" s="25"/>
      <c r="TUY68" s="25"/>
      <c r="TUZ68" s="25"/>
      <c r="TVA68" s="25"/>
      <c r="TVB68" s="25"/>
      <c r="TVC68" s="25"/>
      <c r="TVD68" s="25"/>
      <c r="TVE68" s="25"/>
      <c r="TVF68" s="25"/>
      <c r="TVG68" s="25"/>
      <c r="TVH68" s="25"/>
      <c r="TVI68" s="25"/>
      <c r="TVJ68" s="25"/>
      <c r="TVK68" s="25"/>
      <c r="TVL68" s="25"/>
      <c r="TVM68" s="25"/>
      <c r="TVN68" s="25"/>
      <c r="TVO68" s="25"/>
      <c r="TVP68" s="25"/>
      <c r="TVQ68" s="25"/>
      <c r="TVR68" s="25"/>
      <c r="TVS68" s="25"/>
      <c r="TVT68" s="25"/>
      <c r="TVU68" s="25"/>
      <c r="TVV68" s="25"/>
      <c r="TVW68" s="25"/>
      <c r="TVX68" s="25"/>
      <c r="TVY68" s="25"/>
      <c r="TVZ68" s="25"/>
      <c r="TWA68" s="25"/>
      <c r="TWB68" s="25"/>
      <c r="TWC68" s="25"/>
      <c r="TWD68" s="25"/>
      <c r="TWE68" s="25"/>
      <c r="TWF68" s="25"/>
      <c r="TWG68" s="25"/>
      <c r="TWH68" s="25"/>
      <c r="TWI68" s="25"/>
      <c r="TWJ68" s="25"/>
      <c r="TWK68" s="25"/>
      <c r="TWL68" s="25"/>
      <c r="TWM68" s="25"/>
      <c r="TWN68" s="25"/>
      <c r="TWO68" s="25"/>
      <c r="TWP68" s="25"/>
      <c r="TWQ68" s="25"/>
      <c r="TWR68" s="25"/>
      <c r="TWS68" s="25"/>
      <c r="TWT68" s="25"/>
      <c r="TWU68" s="25"/>
      <c r="TWV68" s="25"/>
      <c r="TWW68" s="25"/>
      <c r="TWX68" s="25"/>
      <c r="TWY68" s="25"/>
      <c r="TWZ68" s="25"/>
      <c r="TXA68" s="25"/>
      <c r="TXB68" s="25"/>
      <c r="TXC68" s="25"/>
      <c r="TXD68" s="25"/>
      <c r="TXE68" s="25"/>
      <c r="TXF68" s="25"/>
      <c r="TXG68" s="25"/>
      <c r="TXH68" s="25"/>
      <c r="TXI68" s="25"/>
      <c r="TXJ68" s="25"/>
      <c r="TXK68" s="25"/>
      <c r="TXL68" s="25"/>
      <c r="TXM68" s="25"/>
      <c r="TXN68" s="25"/>
      <c r="TXO68" s="25"/>
      <c r="TXP68" s="25"/>
      <c r="TXQ68" s="25"/>
      <c r="TXR68" s="25"/>
      <c r="TXS68" s="25"/>
      <c r="TXT68" s="25"/>
      <c r="TXU68" s="25"/>
      <c r="TXV68" s="25"/>
      <c r="TXW68" s="25"/>
      <c r="TXX68" s="25"/>
      <c r="TXY68" s="25"/>
      <c r="TXZ68" s="25"/>
      <c r="TYA68" s="25"/>
      <c r="TYB68" s="25"/>
      <c r="TYC68" s="25"/>
      <c r="TYD68" s="25"/>
      <c r="TYE68" s="25"/>
      <c r="TYF68" s="25"/>
      <c r="TYG68" s="25"/>
      <c r="TYH68" s="25"/>
      <c r="TYI68" s="25"/>
      <c r="TYJ68" s="25"/>
      <c r="TYK68" s="25"/>
      <c r="TYL68" s="25"/>
      <c r="TYM68" s="25"/>
      <c r="TYN68" s="25"/>
      <c r="TYO68" s="25"/>
      <c r="TYP68" s="25"/>
      <c r="TYQ68" s="25"/>
      <c r="TYR68" s="25"/>
      <c r="TYS68" s="25"/>
      <c r="TYT68" s="25"/>
      <c r="TYU68" s="25"/>
      <c r="TYV68" s="25"/>
      <c r="TYW68" s="25"/>
      <c r="TYX68" s="25"/>
      <c r="TYY68" s="25"/>
      <c r="TYZ68" s="25"/>
      <c r="TZA68" s="25"/>
      <c r="TZB68" s="25"/>
      <c r="TZC68" s="25"/>
      <c r="TZD68" s="25"/>
      <c r="TZE68" s="25"/>
      <c r="TZF68" s="25"/>
      <c r="TZG68" s="25"/>
      <c r="TZH68" s="25"/>
      <c r="TZI68" s="25"/>
      <c r="TZJ68" s="25"/>
      <c r="TZK68" s="25"/>
      <c r="TZL68" s="25"/>
      <c r="TZM68" s="25"/>
      <c r="TZN68" s="25"/>
      <c r="TZO68" s="25"/>
      <c r="TZP68" s="25"/>
      <c r="TZQ68" s="25"/>
      <c r="TZR68" s="25"/>
      <c r="TZS68" s="25"/>
      <c r="TZT68" s="25"/>
      <c r="TZU68" s="25"/>
      <c r="TZV68" s="25"/>
      <c r="TZW68" s="25"/>
      <c r="TZX68" s="25"/>
      <c r="TZY68" s="25"/>
      <c r="TZZ68" s="25"/>
      <c r="UAA68" s="25"/>
      <c r="UAB68" s="25"/>
      <c r="UAC68" s="25"/>
      <c r="UAD68" s="25"/>
      <c r="UAE68" s="25"/>
      <c r="UAF68" s="25"/>
      <c r="UAG68" s="25"/>
      <c r="UAH68" s="25"/>
      <c r="UAI68" s="25"/>
      <c r="UAJ68" s="25"/>
      <c r="UAK68" s="25"/>
      <c r="UAL68" s="25"/>
      <c r="UAM68" s="25"/>
      <c r="UAN68" s="25"/>
      <c r="UAO68" s="25"/>
      <c r="UAP68" s="25"/>
      <c r="UAQ68" s="25"/>
      <c r="UAR68" s="25"/>
      <c r="UAS68" s="25"/>
      <c r="UAT68" s="25"/>
      <c r="UAU68" s="25"/>
      <c r="UAV68" s="25"/>
      <c r="UAW68" s="25"/>
      <c r="UAX68" s="25"/>
      <c r="UAY68" s="25"/>
      <c r="UAZ68" s="25"/>
      <c r="UBA68" s="25"/>
      <c r="UBB68" s="25"/>
      <c r="UBC68" s="25"/>
      <c r="UBD68" s="25"/>
      <c r="UBE68" s="25"/>
      <c r="UBF68" s="25"/>
      <c r="UBG68" s="25"/>
      <c r="UBH68" s="25"/>
      <c r="UBI68" s="25"/>
      <c r="UBJ68" s="25"/>
      <c r="UBK68" s="25"/>
      <c r="UBL68" s="25"/>
      <c r="UBM68" s="25"/>
      <c r="UBN68" s="25"/>
      <c r="UBO68" s="25"/>
      <c r="UBP68" s="25"/>
      <c r="UBQ68" s="25"/>
      <c r="UBR68" s="25"/>
      <c r="UBS68" s="25"/>
      <c r="UBT68" s="25"/>
      <c r="UBU68" s="25"/>
      <c r="UBV68" s="25"/>
      <c r="UBW68" s="25"/>
      <c r="UBX68" s="25"/>
      <c r="UBY68" s="25"/>
      <c r="UBZ68" s="25"/>
      <c r="UCA68" s="25"/>
      <c r="UCB68" s="25"/>
      <c r="UCC68" s="25"/>
      <c r="UCD68" s="25"/>
      <c r="UCE68" s="25"/>
      <c r="UCF68" s="25"/>
      <c r="UCG68" s="25"/>
      <c r="UCH68" s="25"/>
      <c r="UCI68" s="25"/>
      <c r="UCJ68" s="25"/>
      <c r="UCK68" s="25"/>
      <c r="UCL68" s="25"/>
      <c r="UCM68" s="25"/>
      <c r="UCN68" s="25"/>
      <c r="UCO68" s="25"/>
      <c r="UCP68" s="25"/>
      <c r="UCQ68" s="25"/>
      <c r="UCR68" s="25"/>
      <c r="UCS68" s="25"/>
      <c r="UCT68" s="25"/>
      <c r="UCU68" s="25"/>
      <c r="UCV68" s="25"/>
      <c r="UCW68" s="25"/>
      <c r="UCX68" s="25"/>
      <c r="UCY68" s="25"/>
      <c r="UCZ68" s="25"/>
      <c r="UDA68" s="25"/>
      <c r="UDB68" s="25"/>
      <c r="UDC68" s="25"/>
      <c r="UDD68" s="25"/>
      <c r="UDE68" s="25"/>
      <c r="UDF68" s="25"/>
      <c r="UDG68" s="25"/>
      <c r="UDH68" s="25"/>
      <c r="UDI68" s="25"/>
      <c r="UDJ68" s="25"/>
      <c r="UDK68" s="25"/>
      <c r="UDL68" s="25"/>
      <c r="UDM68" s="25"/>
      <c r="UDN68" s="25"/>
      <c r="UDO68" s="25"/>
      <c r="UDP68" s="25"/>
      <c r="UDQ68" s="25"/>
      <c r="UDR68" s="25"/>
      <c r="UDS68" s="25"/>
      <c r="UDT68" s="25"/>
      <c r="UDU68" s="25"/>
      <c r="UDV68" s="25"/>
      <c r="UDW68" s="25"/>
      <c r="UDX68" s="25"/>
      <c r="UDY68" s="25"/>
      <c r="UDZ68" s="25"/>
      <c r="UEA68" s="25"/>
      <c r="UEB68" s="25"/>
      <c r="UEC68" s="25"/>
      <c r="UED68" s="25"/>
      <c r="UEE68" s="25"/>
      <c r="UEF68" s="25"/>
      <c r="UEG68" s="25"/>
      <c r="UEH68" s="25"/>
      <c r="UEI68" s="25"/>
      <c r="UEJ68" s="25"/>
      <c r="UEK68" s="25"/>
      <c r="UEL68" s="25"/>
      <c r="UEM68" s="25"/>
      <c r="UEN68" s="25"/>
      <c r="UEO68" s="25"/>
      <c r="UEP68" s="25"/>
      <c r="UEQ68" s="25"/>
      <c r="UER68" s="25"/>
      <c r="UES68" s="25"/>
      <c r="UET68" s="25"/>
      <c r="UEU68" s="25"/>
      <c r="UEV68" s="25"/>
      <c r="UEW68" s="25"/>
      <c r="UEX68" s="25"/>
      <c r="UEY68" s="25"/>
      <c r="UEZ68" s="25"/>
      <c r="UFA68" s="25"/>
      <c r="UFB68" s="25"/>
      <c r="UFC68" s="25"/>
      <c r="UFD68" s="25"/>
      <c r="UFE68" s="25"/>
      <c r="UFF68" s="25"/>
      <c r="UFG68" s="25"/>
      <c r="UFH68" s="25"/>
      <c r="UFI68" s="25"/>
      <c r="UFJ68" s="25"/>
      <c r="UFK68" s="25"/>
      <c r="UFL68" s="25"/>
      <c r="UFM68" s="25"/>
      <c r="UFN68" s="25"/>
      <c r="UFO68" s="25"/>
      <c r="UFP68" s="25"/>
      <c r="UFQ68" s="25"/>
      <c r="UFR68" s="25"/>
      <c r="UFS68" s="25"/>
      <c r="UFT68" s="25"/>
      <c r="UFU68" s="25"/>
      <c r="UFV68" s="25"/>
      <c r="UFW68" s="25"/>
      <c r="UFX68" s="25"/>
      <c r="UFY68" s="25"/>
      <c r="UFZ68" s="25"/>
      <c r="UGA68" s="25"/>
      <c r="UGB68" s="25"/>
      <c r="UGC68" s="25"/>
      <c r="UGD68" s="25"/>
      <c r="UGE68" s="25"/>
      <c r="UGF68" s="25"/>
      <c r="UGG68" s="25"/>
      <c r="UGH68" s="25"/>
      <c r="UGI68" s="25"/>
      <c r="UGJ68" s="25"/>
      <c r="UGK68" s="25"/>
      <c r="UGL68" s="25"/>
      <c r="UGM68" s="25"/>
      <c r="UGN68" s="25"/>
      <c r="UGO68" s="25"/>
      <c r="UGP68" s="25"/>
      <c r="UGQ68" s="25"/>
      <c r="UGR68" s="25"/>
      <c r="UGS68" s="25"/>
      <c r="UGT68" s="25"/>
      <c r="UGU68" s="25"/>
      <c r="UGV68" s="25"/>
      <c r="UGW68" s="25"/>
      <c r="UGX68" s="25"/>
      <c r="UGY68" s="25"/>
      <c r="UGZ68" s="25"/>
      <c r="UHA68" s="25"/>
      <c r="UHB68" s="25"/>
      <c r="UHC68" s="25"/>
      <c r="UHD68" s="25"/>
      <c r="UHE68" s="25"/>
      <c r="UHF68" s="25"/>
      <c r="UHG68" s="25"/>
      <c r="UHH68" s="25"/>
      <c r="UHI68" s="25"/>
      <c r="UHJ68" s="25"/>
      <c r="UHK68" s="25"/>
      <c r="UHL68" s="25"/>
      <c r="UHM68" s="25"/>
      <c r="UHN68" s="25"/>
      <c r="UHO68" s="25"/>
      <c r="UHP68" s="25"/>
      <c r="UHQ68" s="25"/>
      <c r="UHR68" s="25"/>
      <c r="UHS68" s="25"/>
      <c r="UHT68" s="25"/>
      <c r="UHU68" s="25"/>
      <c r="UHV68" s="25"/>
      <c r="UHW68" s="25"/>
      <c r="UHX68" s="25"/>
      <c r="UHY68" s="25"/>
      <c r="UHZ68" s="25"/>
      <c r="UIA68" s="25"/>
      <c r="UIB68" s="25"/>
      <c r="UIC68" s="25"/>
      <c r="UID68" s="25"/>
      <c r="UIE68" s="25"/>
      <c r="UIF68" s="25"/>
      <c r="UIG68" s="25"/>
      <c r="UIH68" s="25"/>
      <c r="UII68" s="25"/>
      <c r="UIJ68" s="25"/>
      <c r="UIK68" s="25"/>
      <c r="UIL68" s="25"/>
      <c r="UIM68" s="25"/>
      <c r="UIN68" s="25"/>
      <c r="UIO68" s="25"/>
      <c r="UIP68" s="25"/>
      <c r="UIQ68" s="25"/>
      <c r="UIR68" s="25"/>
      <c r="UIS68" s="25"/>
      <c r="UIT68" s="25"/>
      <c r="UIU68" s="25"/>
      <c r="UIV68" s="25"/>
      <c r="UIW68" s="25"/>
      <c r="UIX68" s="25"/>
      <c r="UIY68" s="25"/>
      <c r="UIZ68" s="25"/>
      <c r="UJA68" s="25"/>
      <c r="UJB68" s="25"/>
      <c r="UJC68" s="25"/>
      <c r="UJD68" s="25"/>
      <c r="UJE68" s="25"/>
      <c r="UJF68" s="25"/>
      <c r="UJG68" s="25"/>
      <c r="UJH68" s="25"/>
      <c r="UJI68" s="25"/>
      <c r="UJJ68" s="25"/>
      <c r="UJK68" s="25"/>
      <c r="UJL68" s="25"/>
      <c r="UJM68" s="25"/>
      <c r="UJN68" s="25"/>
      <c r="UJO68" s="25"/>
      <c r="UJP68" s="25"/>
      <c r="UJQ68" s="25"/>
      <c r="UJR68" s="25"/>
      <c r="UJS68" s="25"/>
      <c r="UJT68" s="25"/>
      <c r="UJU68" s="25"/>
      <c r="UJV68" s="25"/>
      <c r="UJW68" s="25"/>
      <c r="UJX68" s="25"/>
      <c r="UJY68" s="25"/>
      <c r="UJZ68" s="25"/>
      <c r="UKA68" s="25"/>
      <c r="UKB68" s="25"/>
      <c r="UKC68" s="25"/>
      <c r="UKD68" s="25"/>
      <c r="UKE68" s="25"/>
      <c r="UKF68" s="25"/>
      <c r="UKG68" s="25"/>
      <c r="UKH68" s="25"/>
      <c r="UKI68" s="25"/>
      <c r="UKJ68" s="25"/>
      <c r="UKK68" s="25"/>
      <c r="UKL68" s="25"/>
      <c r="UKM68" s="25"/>
      <c r="UKN68" s="25"/>
      <c r="UKO68" s="25"/>
      <c r="UKP68" s="25"/>
      <c r="UKQ68" s="25"/>
      <c r="UKR68" s="25"/>
      <c r="UKS68" s="25"/>
      <c r="UKT68" s="25"/>
      <c r="UKU68" s="25"/>
      <c r="UKV68" s="25"/>
      <c r="UKW68" s="25"/>
      <c r="UKX68" s="25"/>
      <c r="UKY68" s="25"/>
      <c r="UKZ68" s="25"/>
      <c r="ULA68" s="25"/>
      <c r="ULB68" s="25"/>
      <c r="ULC68" s="25"/>
      <c r="ULD68" s="25"/>
      <c r="ULE68" s="25"/>
      <c r="ULF68" s="25"/>
      <c r="ULG68" s="25"/>
      <c r="ULH68" s="25"/>
      <c r="ULI68" s="25"/>
      <c r="ULJ68" s="25"/>
      <c r="ULK68" s="25"/>
      <c r="ULL68" s="25"/>
      <c r="ULM68" s="25"/>
      <c r="ULN68" s="25"/>
      <c r="ULO68" s="25"/>
      <c r="ULP68" s="25"/>
      <c r="ULQ68" s="25"/>
      <c r="ULR68" s="25"/>
      <c r="ULS68" s="25"/>
      <c r="ULT68" s="25"/>
      <c r="ULU68" s="25"/>
      <c r="ULV68" s="25"/>
      <c r="ULW68" s="25"/>
      <c r="ULX68" s="25"/>
      <c r="ULY68" s="25"/>
      <c r="ULZ68" s="25"/>
      <c r="UMA68" s="25"/>
      <c r="UMB68" s="25"/>
      <c r="UMC68" s="25"/>
      <c r="UMD68" s="25"/>
      <c r="UME68" s="25"/>
      <c r="UMF68" s="25"/>
      <c r="UMG68" s="25"/>
      <c r="UMH68" s="25"/>
      <c r="UMI68" s="25"/>
      <c r="UMJ68" s="25"/>
      <c r="UMK68" s="25"/>
      <c r="UML68" s="25"/>
      <c r="UMM68" s="25"/>
      <c r="UMN68" s="25"/>
      <c r="UMO68" s="25"/>
      <c r="UMP68" s="25"/>
      <c r="UMQ68" s="25"/>
      <c r="UMR68" s="25"/>
      <c r="UMS68" s="25"/>
      <c r="UMT68" s="25"/>
      <c r="UMU68" s="25"/>
      <c r="UMV68" s="25"/>
      <c r="UMW68" s="25"/>
      <c r="UMX68" s="25"/>
      <c r="UMY68" s="25"/>
      <c r="UMZ68" s="25"/>
      <c r="UNA68" s="25"/>
      <c r="UNB68" s="25"/>
      <c r="UNC68" s="25"/>
      <c r="UND68" s="25"/>
      <c r="UNE68" s="25"/>
      <c r="UNF68" s="25"/>
      <c r="UNG68" s="25"/>
      <c r="UNH68" s="25"/>
      <c r="UNI68" s="25"/>
      <c r="UNJ68" s="25"/>
      <c r="UNK68" s="25"/>
      <c r="UNL68" s="25"/>
      <c r="UNM68" s="25"/>
      <c r="UNN68" s="25"/>
      <c r="UNO68" s="25"/>
      <c r="UNP68" s="25"/>
      <c r="UNQ68" s="25"/>
      <c r="UNR68" s="25"/>
      <c r="UNS68" s="25"/>
      <c r="UNT68" s="25"/>
      <c r="UNU68" s="25"/>
      <c r="UNV68" s="25"/>
      <c r="UNW68" s="25"/>
      <c r="UNX68" s="25"/>
      <c r="UNY68" s="25"/>
      <c r="UNZ68" s="25"/>
      <c r="UOA68" s="25"/>
      <c r="UOB68" s="25"/>
      <c r="UOC68" s="25"/>
      <c r="UOD68" s="25"/>
      <c r="UOE68" s="25"/>
      <c r="UOF68" s="25"/>
      <c r="UOG68" s="25"/>
      <c r="UOH68" s="25"/>
      <c r="UOI68" s="25"/>
      <c r="UOJ68" s="25"/>
      <c r="UOK68" s="25"/>
      <c r="UOL68" s="25"/>
      <c r="UOM68" s="25"/>
      <c r="UON68" s="25"/>
      <c r="UOO68" s="25"/>
      <c r="UOP68" s="25"/>
      <c r="UOQ68" s="25"/>
      <c r="UOR68" s="25"/>
      <c r="UOS68" s="25"/>
      <c r="UOT68" s="25"/>
      <c r="UOU68" s="25"/>
      <c r="UOV68" s="25"/>
      <c r="UOW68" s="25"/>
      <c r="UOX68" s="25"/>
      <c r="UOY68" s="25"/>
      <c r="UOZ68" s="25"/>
      <c r="UPA68" s="25"/>
      <c r="UPB68" s="25"/>
      <c r="UPC68" s="25"/>
      <c r="UPD68" s="25"/>
      <c r="UPE68" s="25"/>
      <c r="UPF68" s="25"/>
      <c r="UPG68" s="25"/>
      <c r="UPH68" s="25"/>
      <c r="UPI68" s="25"/>
      <c r="UPJ68" s="25"/>
      <c r="UPK68" s="25"/>
      <c r="UPL68" s="25"/>
      <c r="UPM68" s="25"/>
      <c r="UPN68" s="25"/>
      <c r="UPO68" s="25"/>
      <c r="UPP68" s="25"/>
      <c r="UPQ68" s="25"/>
      <c r="UPR68" s="25"/>
      <c r="UPS68" s="25"/>
      <c r="UPT68" s="25"/>
      <c r="UPU68" s="25"/>
      <c r="UPV68" s="25"/>
      <c r="UPW68" s="25"/>
      <c r="UPX68" s="25"/>
      <c r="UPY68" s="25"/>
      <c r="UPZ68" s="25"/>
      <c r="UQA68" s="25"/>
      <c r="UQB68" s="25"/>
      <c r="UQC68" s="25"/>
      <c r="UQD68" s="25"/>
      <c r="UQE68" s="25"/>
      <c r="UQF68" s="25"/>
      <c r="UQG68" s="25"/>
      <c r="UQH68" s="25"/>
      <c r="UQI68" s="25"/>
      <c r="UQJ68" s="25"/>
      <c r="UQK68" s="25"/>
      <c r="UQL68" s="25"/>
      <c r="UQM68" s="25"/>
      <c r="UQN68" s="25"/>
      <c r="UQO68" s="25"/>
      <c r="UQP68" s="25"/>
      <c r="UQQ68" s="25"/>
      <c r="UQR68" s="25"/>
      <c r="UQS68" s="25"/>
      <c r="UQT68" s="25"/>
      <c r="UQU68" s="25"/>
      <c r="UQV68" s="25"/>
      <c r="UQW68" s="25"/>
      <c r="UQX68" s="25"/>
      <c r="UQY68" s="25"/>
      <c r="UQZ68" s="25"/>
      <c r="URA68" s="25"/>
      <c r="URB68" s="25"/>
      <c r="URC68" s="25"/>
      <c r="URD68" s="25"/>
      <c r="URE68" s="25"/>
      <c r="URF68" s="25"/>
      <c r="URG68" s="25"/>
      <c r="URH68" s="25"/>
      <c r="URI68" s="25"/>
      <c r="URJ68" s="25"/>
      <c r="URK68" s="25"/>
      <c r="URL68" s="25"/>
      <c r="URM68" s="25"/>
      <c r="URN68" s="25"/>
      <c r="URO68" s="25"/>
      <c r="URP68" s="25"/>
      <c r="URQ68" s="25"/>
      <c r="URR68" s="25"/>
      <c r="URS68" s="25"/>
      <c r="URT68" s="25"/>
      <c r="URU68" s="25"/>
      <c r="URV68" s="25"/>
      <c r="URW68" s="25"/>
      <c r="URX68" s="25"/>
      <c r="URY68" s="25"/>
      <c r="URZ68" s="25"/>
      <c r="USA68" s="25"/>
      <c r="USB68" s="25"/>
      <c r="USC68" s="25"/>
      <c r="USD68" s="25"/>
      <c r="USE68" s="25"/>
      <c r="USF68" s="25"/>
      <c r="USG68" s="25"/>
      <c r="USH68" s="25"/>
      <c r="USI68" s="25"/>
      <c r="USJ68" s="25"/>
      <c r="USK68" s="25"/>
      <c r="USL68" s="25"/>
      <c r="USM68" s="25"/>
      <c r="USN68" s="25"/>
      <c r="USO68" s="25"/>
      <c r="USP68" s="25"/>
      <c r="USQ68" s="25"/>
      <c r="USR68" s="25"/>
      <c r="USS68" s="25"/>
      <c r="UST68" s="25"/>
      <c r="USU68" s="25"/>
      <c r="USV68" s="25"/>
      <c r="USW68" s="25"/>
      <c r="USX68" s="25"/>
      <c r="USY68" s="25"/>
      <c r="USZ68" s="25"/>
      <c r="UTA68" s="25"/>
      <c r="UTB68" s="25"/>
      <c r="UTC68" s="25"/>
      <c r="UTD68" s="25"/>
      <c r="UTE68" s="25"/>
      <c r="UTF68" s="25"/>
      <c r="UTG68" s="25"/>
      <c r="UTH68" s="25"/>
      <c r="UTI68" s="25"/>
      <c r="UTJ68" s="25"/>
      <c r="UTK68" s="25"/>
      <c r="UTL68" s="25"/>
      <c r="UTM68" s="25"/>
      <c r="UTN68" s="25"/>
      <c r="UTO68" s="25"/>
      <c r="UTP68" s="25"/>
      <c r="UTQ68" s="25"/>
      <c r="UTR68" s="25"/>
      <c r="UTS68" s="25"/>
      <c r="UTT68" s="25"/>
      <c r="UTU68" s="25"/>
      <c r="UTV68" s="25"/>
      <c r="UTW68" s="25"/>
      <c r="UTX68" s="25"/>
      <c r="UTY68" s="25"/>
      <c r="UTZ68" s="25"/>
      <c r="UUA68" s="25"/>
      <c r="UUB68" s="25"/>
      <c r="UUC68" s="25"/>
      <c r="UUD68" s="25"/>
      <c r="UUE68" s="25"/>
      <c r="UUF68" s="25"/>
      <c r="UUG68" s="25"/>
      <c r="UUH68" s="25"/>
      <c r="UUI68" s="25"/>
      <c r="UUJ68" s="25"/>
      <c r="UUK68" s="25"/>
      <c r="UUL68" s="25"/>
      <c r="UUM68" s="25"/>
      <c r="UUN68" s="25"/>
      <c r="UUO68" s="25"/>
      <c r="UUP68" s="25"/>
      <c r="UUQ68" s="25"/>
      <c r="UUR68" s="25"/>
      <c r="UUS68" s="25"/>
      <c r="UUT68" s="25"/>
      <c r="UUU68" s="25"/>
      <c r="UUV68" s="25"/>
      <c r="UUW68" s="25"/>
      <c r="UUX68" s="25"/>
      <c r="UUY68" s="25"/>
      <c r="UUZ68" s="25"/>
      <c r="UVA68" s="25"/>
      <c r="UVB68" s="25"/>
      <c r="UVC68" s="25"/>
      <c r="UVD68" s="25"/>
      <c r="UVE68" s="25"/>
      <c r="UVF68" s="25"/>
      <c r="UVG68" s="25"/>
      <c r="UVH68" s="25"/>
      <c r="UVI68" s="25"/>
      <c r="UVJ68" s="25"/>
      <c r="UVK68" s="25"/>
      <c r="UVL68" s="25"/>
      <c r="UVM68" s="25"/>
      <c r="UVN68" s="25"/>
      <c r="UVO68" s="25"/>
      <c r="UVP68" s="25"/>
      <c r="UVQ68" s="25"/>
      <c r="UVR68" s="25"/>
      <c r="UVS68" s="25"/>
      <c r="UVT68" s="25"/>
      <c r="UVU68" s="25"/>
      <c r="UVV68" s="25"/>
      <c r="UVW68" s="25"/>
      <c r="UVX68" s="25"/>
      <c r="UVY68" s="25"/>
      <c r="UVZ68" s="25"/>
      <c r="UWA68" s="25"/>
      <c r="UWB68" s="25"/>
      <c r="UWC68" s="25"/>
      <c r="UWD68" s="25"/>
      <c r="UWE68" s="25"/>
      <c r="UWF68" s="25"/>
      <c r="UWG68" s="25"/>
      <c r="UWH68" s="25"/>
      <c r="UWI68" s="25"/>
      <c r="UWJ68" s="25"/>
      <c r="UWK68" s="25"/>
      <c r="UWL68" s="25"/>
      <c r="UWM68" s="25"/>
      <c r="UWN68" s="25"/>
      <c r="UWO68" s="25"/>
      <c r="UWP68" s="25"/>
      <c r="UWQ68" s="25"/>
      <c r="UWR68" s="25"/>
      <c r="UWS68" s="25"/>
      <c r="UWT68" s="25"/>
      <c r="UWU68" s="25"/>
      <c r="UWV68" s="25"/>
      <c r="UWW68" s="25"/>
      <c r="UWX68" s="25"/>
      <c r="UWY68" s="25"/>
      <c r="UWZ68" s="25"/>
      <c r="UXA68" s="25"/>
      <c r="UXB68" s="25"/>
      <c r="UXC68" s="25"/>
      <c r="UXD68" s="25"/>
      <c r="UXE68" s="25"/>
      <c r="UXF68" s="25"/>
      <c r="UXG68" s="25"/>
      <c r="UXH68" s="25"/>
      <c r="UXI68" s="25"/>
      <c r="UXJ68" s="25"/>
      <c r="UXK68" s="25"/>
      <c r="UXL68" s="25"/>
      <c r="UXM68" s="25"/>
      <c r="UXN68" s="25"/>
      <c r="UXO68" s="25"/>
      <c r="UXP68" s="25"/>
      <c r="UXQ68" s="25"/>
      <c r="UXR68" s="25"/>
      <c r="UXS68" s="25"/>
      <c r="UXT68" s="25"/>
      <c r="UXU68" s="25"/>
      <c r="UXV68" s="25"/>
      <c r="UXW68" s="25"/>
      <c r="UXX68" s="25"/>
      <c r="UXY68" s="25"/>
      <c r="UXZ68" s="25"/>
      <c r="UYA68" s="25"/>
      <c r="UYB68" s="25"/>
      <c r="UYC68" s="25"/>
      <c r="UYD68" s="25"/>
      <c r="UYE68" s="25"/>
      <c r="UYF68" s="25"/>
      <c r="UYG68" s="25"/>
      <c r="UYH68" s="25"/>
      <c r="UYI68" s="25"/>
      <c r="UYJ68" s="25"/>
      <c r="UYK68" s="25"/>
      <c r="UYL68" s="25"/>
      <c r="UYM68" s="25"/>
      <c r="UYN68" s="25"/>
      <c r="UYO68" s="25"/>
      <c r="UYP68" s="25"/>
      <c r="UYQ68" s="25"/>
      <c r="UYR68" s="25"/>
      <c r="UYS68" s="25"/>
      <c r="UYT68" s="25"/>
      <c r="UYU68" s="25"/>
      <c r="UYV68" s="25"/>
      <c r="UYW68" s="25"/>
      <c r="UYX68" s="25"/>
      <c r="UYY68" s="25"/>
      <c r="UYZ68" s="25"/>
      <c r="UZA68" s="25"/>
      <c r="UZB68" s="25"/>
      <c r="UZC68" s="25"/>
      <c r="UZD68" s="25"/>
      <c r="UZE68" s="25"/>
      <c r="UZF68" s="25"/>
      <c r="UZG68" s="25"/>
      <c r="UZH68" s="25"/>
      <c r="UZI68" s="25"/>
      <c r="UZJ68" s="25"/>
      <c r="UZK68" s="25"/>
      <c r="UZL68" s="25"/>
      <c r="UZM68" s="25"/>
      <c r="UZN68" s="25"/>
      <c r="UZO68" s="25"/>
      <c r="UZP68" s="25"/>
      <c r="UZQ68" s="25"/>
      <c r="UZR68" s="25"/>
      <c r="UZS68" s="25"/>
      <c r="UZT68" s="25"/>
      <c r="UZU68" s="25"/>
      <c r="UZV68" s="25"/>
      <c r="UZW68" s="25"/>
      <c r="UZX68" s="25"/>
      <c r="UZY68" s="25"/>
      <c r="UZZ68" s="25"/>
      <c r="VAA68" s="25"/>
      <c r="VAB68" s="25"/>
      <c r="VAC68" s="25"/>
      <c r="VAD68" s="25"/>
      <c r="VAE68" s="25"/>
      <c r="VAF68" s="25"/>
      <c r="VAG68" s="25"/>
      <c r="VAH68" s="25"/>
      <c r="VAI68" s="25"/>
      <c r="VAJ68" s="25"/>
      <c r="VAK68" s="25"/>
      <c r="VAL68" s="25"/>
      <c r="VAM68" s="25"/>
      <c r="VAN68" s="25"/>
      <c r="VAO68" s="25"/>
      <c r="VAP68" s="25"/>
      <c r="VAQ68" s="25"/>
      <c r="VAR68" s="25"/>
      <c r="VAS68" s="25"/>
      <c r="VAT68" s="25"/>
      <c r="VAU68" s="25"/>
      <c r="VAV68" s="25"/>
      <c r="VAW68" s="25"/>
      <c r="VAX68" s="25"/>
      <c r="VAY68" s="25"/>
      <c r="VAZ68" s="25"/>
      <c r="VBA68" s="25"/>
      <c r="VBB68" s="25"/>
      <c r="VBC68" s="25"/>
      <c r="VBD68" s="25"/>
      <c r="VBE68" s="25"/>
      <c r="VBF68" s="25"/>
      <c r="VBG68" s="25"/>
      <c r="VBH68" s="25"/>
      <c r="VBI68" s="25"/>
      <c r="VBJ68" s="25"/>
      <c r="VBK68" s="25"/>
      <c r="VBL68" s="25"/>
      <c r="VBM68" s="25"/>
      <c r="VBN68" s="25"/>
      <c r="VBO68" s="25"/>
      <c r="VBP68" s="25"/>
      <c r="VBQ68" s="25"/>
      <c r="VBR68" s="25"/>
      <c r="VBS68" s="25"/>
      <c r="VBT68" s="25"/>
      <c r="VBU68" s="25"/>
      <c r="VBV68" s="25"/>
      <c r="VBW68" s="25"/>
      <c r="VBX68" s="25"/>
      <c r="VBY68" s="25"/>
      <c r="VBZ68" s="25"/>
      <c r="VCA68" s="25"/>
      <c r="VCB68" s="25"/>
      <c r="VCC68" s="25"/>
      <c r="VCD68" s="25"/>
      <c r="VCE68" s="25"/>
      <c r="VCF68" s="25"/>
      <c r="VCG68" s="25"/>
      <c r="VCH68" s="25"/>
      <c r="VCI68" s="25"/>
      <c r="VCJ68" s="25"/>
      <c r="VCK68" s="25"/>
      <c r="VCL68" s="25"/>
      <c r="VCM68" s="25"/>
      <c r="VCN68" s="25"/>
      <c r="VCO68" s="25"/>
      <c r="VCP68" s="25"/>
      <c r="VCQ68" s="25"/>
      <c r="VCR68" s="25"/>
      <c r="VCS68" s="25"/>
      <c r="VCT68" s="25"/>
      <c r="VCU68" s="25"/>
      <c r="VCV68" s="25"/>
      <c r="VCW68" s="25"/>
      <c r="VCX68" s="25"/>
      <c r="VCY68" s="25"/>
      <c r="VCZ68" s="25"/>
      <c r="VDA68" s="25"/>
      <c r="VDB68" s="25"/>
      <c r="VDC68" s="25"/>
      <c r="VDD68" s="25"/>
      <c r="VDE68" s="25"/>
      <c r="VDF68" s="25"/>
      <c r="VDG68" s="25"/>
      <c r="VDH68" s="25"/>
      <c r="VDI68" s="25"/>
      <c r="VDJ68" s="25"/>
      <c r="VDK68" s="25"/>
      <c r="VDL68" s="25"/>
      <c r="VDM68" s="25"/>
      <c r="VDN68" s="25"/>
      <c r="VDO68" s="25"/>
      <c r="VDP68" s="25"/>
      <c r="VDQ68" s="25"/>
      <c r="VDR68" s="25"/>
      <c r="VDS68" s="25"/>
      <c r="VDT68" s="25"/>
      <c r="VDU68" s="25"/>
      <c r="VDV68" s="25"/>
      <c r="VDW68" s="25"/>
      <c r="VDX68" s="25"/>
      <c r="VDY68" s="25"/>
      <c r="VDZ68" s="25"/>
      <c r="VEA68" s="25"/>
      <c r="VEB68" s="25"/>
      <c r="VEC68" s="25"/>
      <c r="VED68" s="25"/>
      <c r="VEE68" s="25"/>
      <c r="VEF68" s="25"/>
      <c r="VEG68" s="25"/>
      <c r="VEH68" s="25"/>
      <c r="VEI68" s="25"/>
      <c r="VEJ68" s="25"/>
      <c r="VEK68" s="25"/>
      <c r="VEL68" s="25"/>
      <c r="VEM68" s="25"/>
      <c r="VEN68" s="25"/>
      <c r="VEO68" s="25"/>
      <c r="VEP68" s="25"/>
      <c r="VEQ68" s="25"/>
      <c r="VER68" s="25"/>
      <c r="VES68" s="25"/>
      <c r="VET68" s="25"/>
      <c r="VEU68" s="25"/>
      <c r="VEV68" s="25"/>
      <c r="VEW68" s="25"/>
      <c r="VEX68" s="25"/>
      <c r="VEY68" s="25"/>
      <c r="VEZ68" s="25"/>
      <c r="VFA68" s="25"/>
      <c r="VFB68" s="25"/>
      <c r="VFC68" s="25"/>
      <c r="VFD68" s="25"/>
      <c r="VFE68" s="25"/>
      <c r="VFF68" s="25"/>
      <c r="VFG68" s="25"/>
      <c r="VFH68" s="25"/>
      <c r="VFI68" s="25"/>
      <c r="VFJ68" s="25"/>
      <c r="VFK68" s="25"/>
      <c r="VFL68" s="25"/>
      <c r="VFM68" s="25"/>
      <c r="VFN68" s="25"/>
      <c r="VFO68" s="25"/>
      <c r="VFP68" s="25"/>
      <c r="VFQ68" s="25"/>
      <c r="VFR68" s="25"/>
      <c r="VFS68" s="25"/>
      <c r="VFT68" s="25"/>
      <c r="VFU68" s="25"/>
      <c r="VFV68" s="25"/>
      <c r="VFW68" s="25"/>
      <c r="VFX68" s="25"/>
      <c r="VFY68" s="25"/>
      <c r="VFZ68" s="25"/>
      <c r="VGA68" s="25"/>
      <c r="VGB68" s="25"/>
      <c r="VGC68" s="25"/>
      <c r="VGD68" s="25"/>
      <c r="VGE68" s="25"/>
      <c r="VGF68" s="25"/>
      <c r="VGG68" s="25"/>
      <c r="VGH68" s="25"/>
      <c r="VGI68" s="25"/>
      <c r="VGJ68" s="25"/>
      <c r="VGK68" s="25"/>
      <c r="VGL68" s="25"/>
      <c r="VGM68" s="25"/>
      <c r="VGN68" s="25"/>
      <c r="VGO68" s="25"/>
      <c r="VGP68" s="25"/>
      <c r="VGQ68" s="25"/>
      <c r="VGR68" s="25"/>
      <c r="VGS68" s="25"/>
      <c r="VGT68" s="25"/>
      <c r="VGU68" s="25"/>
      <c r="VGV68" s="25"/>
      <c r="VGW68" s="25"/>
      <c r="VGX68" s="25"/>
      <c r="VGY68" s="25"/>
      <c r="VGZ68" s="25"/>
      <c r="VHA68" s="25"/>
      <c r="VHB68" s="25"/>
      <c r="VHC68" s="25"/>
      <c r="VHD68" s="25"/>
      <c r="VHE68" s="25"/>
      <c r="VHF68" s="25"/>
      <c r="VHG68" s="25"/>
      <c r="VHH68" s="25"/>
      <c r="VHI68" s="25"/>
      <c r="VHJ68" s="25"/>
      <c r="VHK68" s="25"/>
      <c r="VHL68" s="25"/>
      <c r="VHM68" s="25"/>
      <c r="VHN68" s="25"/>
      <c r="VHO68" s="25"/>
      <c r="VHP68" s="25"/>
      <c r="VHQ68" s="25"/>
      <c r="VHR68" s="25"/>
      <c r="VHS68" s="25"/>
      <c r="VHT68" s="25"/>
      <c r="VHU68" s="25"/>
      <c r="VHV68" s="25"/>
      <c r="VHW68" s="25"/>
      <c r="VHX68" s="25"/>
      <c r="VHY68" s="25"/>
      <c r="VHZ68" s="25"/>
      <c r="VIA68" s="25"/>
      <c r="VIB68" s="25"/>
      <c r="VIC68" s="25"/>
      <c r="VID68" s="25"/>
      <c r="VIE68" s="25"/>
      <c r="VIF68" s="25"/>
      <c r="VIG68" s="25"/>
      <c r="VIH68" s="25"/>
      <c r="VII68" s="25"/>
      <c r="VIJ68" s="25"/>
      <c r="VIK68" s="25"/>
      <c r="VIL68" s="25"/>
      <c r="VIM68" s="25"/>
      <c r="VIN68" s="25"/>
      <c r="VIO68" s="25"/>
      <c r="VIP68" s="25"/>
      <c r="VIQ68" s="25"/>
      <c r="VIR68" s="25"/>
      <c r="VIS68" s="25"/>
      <c r="VIT68" s="25"/>
      <c r="VIU68" s="25"/>
      <c r="VIV68" s="25"/>
      <c r="VIW68" s="25"/>
      <c r="VIX68" s="25"/>
      <c r="VIY68" s="25"/>
      <c r="VIZ68" s="25"/>
      <c r="VJA68" s="25"/>
      <c r="VJB68" s="25"/>
      <c r="VJC68" s="25"/>
      <c r="VJD68" s="25"/>
      <c r="VJE68" s="25"/>
      <c r="VJF68" s="25"/>
      <c r="VJG68" s="25"/>
      <c r="VJH68" s="25"/>
      <c r="VJI68" s="25"/>
      <c r="VJJ68" s="25"/>
      <c r="VJK68" s="25"/>
      <c r="VJL68" s="25"/>
      <c r="VJM68" s="25"/>
      <c r="VJN68" s="25"/>
      <c r="VJO68" s="25"/>
      <c r="VJP68" s="25"/>
      <c r="VJQ68" s="25"/>
      <c r="VJR68" s="25"/>
      <c r="VJS68" s="25"/>
      <c r="VJT68" s="25"/>
      <c r="VJU68" s="25"/>
      <c r="VJV68" s="25"/>
      <c r="VJW68" s="25"/>
      <c r="VJX68" s="25"/>
      <c r="VJY68" s="25"/>
      <c r="VJZ68" s="25"/>
      <c r="VKA68" s="25"/>
      <c r="VKB68" s="25"/>
      <c r="VKC68" s="25"/>
      <c r="VKD68" s="25"/>
      <c r="VKE68" s="25"/>
      <c r="VKF68" s="25"/>
      <c r="VKG68" s="25"/>
      <c r="VKH68" s="25"/>
      <c r="VKI68" s="25"/>
      <c r="VKJ68" s="25"/>
      <c r="VKK68" s="25"/>
      <c r="VKL68" s="25"/>
      <c r="VKM68" s="25"/>
      <c r="VKN68" s="25"/>
      <c r="VKO68" s="25"/>
      <c r="VKP68" s="25"/>
      <c r="VKQ68" s="25"/>
      <c r="VKR68" s="25"/>
      <c r="VKS68" s="25"/>
      <c r="VKT68" s="25"/>
      <c r="VKU68" s="25"/>
      <c r="VKV68" s="25"/>
      <c r="VKW68" s="25"/>
      <c r="VKX68" s="25"/>
      <c r="VKY68" s="25"/>
      <c r="VKZ68" s="25"/>
      <c r="VLA68" s="25"/>
      <c r="VLB68" s="25"/>
      <c r="VLC68" s="25"/>
      <c r="VLD68" s="25"/>
      <c r="VLE68" s="25"/>
      <c r="VLF68" s="25"/>
      <c r="VLG68" s="25"/>
      <c r="VLH68" s="25"/>
      <c r="VLI68" s="25"/>
      <c r="VLJ68" s="25"/>
      <c r="VLK68" s="25"/>
      <c r="VLL68" s="25"/>
      <c r="VLM68" s="25"/>
      <c r="VLN68" s="25"/>
      <c r="VLO68" s="25"/>
      <c r="VLP68" s="25"/>
      <c r="VLQ68" s="25"/>
      <c r="VLR68" s="25"/>
      <c r="VLS68" s="25"/>
      <c r="VLT68" s="25"/>
      <c r="VLU68" s="25"/>
      <c r="VLV68" s="25"/>
      <c r="VLW68" s="25"/>
      <c r="VLX68" s="25"/>
      <c r="VLY68" s="25"/>
      <c r="VLZ68" s="25"/>
      <c r="VMA68" s="25"/>
      <c r="VMB68" s="25"/>
      <c r="VMC68" s="25"/>
      <c r="VMD68" s="25"/>
      <c r="VME68" s="25"/>
      <c r="VMF68" s="25"/>
      <c r="VMG68" s="25"/>
      <c r="VMH68" s="25"/>
      <c r="VMI68" s="25"/>
      <c r="VMJ68" s="25"/>
      <c r="VMK68" s="25"/>
      <c r="VML68" s="25"/>
      <c r="VMM68" s="25"/>
      <c r="VMN68" s="25"/>
      <c r="VMO68" s="25"/>
      <c r="VMP68" s="25"/>
      <c r="VMQ68" s="25"/>
      <c r="VMR68" s="25"/>
      <c r="VMS68" s="25"/>
      <c r="VMT68" s="25"/>
      <c r="VMU68" s="25"/>
      <c r="VMV68" s="25"/>
      <c r="VMW68" s="25"/>
      <c r="VMX68" s="25"/>
      <c r="VMY68" s="25"/>
      <c r="VMZ68" s="25"/>
      <c r="VNA68" s="25"/>
      <c r="VNB68" s="25"/>
      <c r="VNC68" s="25"/>
      <c r="VND68" s="25"/>
      <c r="VNE68" s="25"/>
      <c r="VNF68" s="25"/>
      <c r="VNG68" s="25"/>
      <c r="VNH68" s="25"/>
      <c r="VNI68" s="25"/>
      <c r="VNJ68" s="25"/>
      <c r="VNK68" s="25"/>
      <c r="VNL68" s="25"/>
      <c r="VNM68" s="25"/>
      <c r="VNN68" s="25"/>
      <c r="VNO68" s="25"/>
      <c r="VNP68" s="25"/>
      <c r="VNQ68" s="25"/>
      <c r="VNR68" s="25"/>
      <c r="VNS68" s="25"/>
      <c r="VNT68" s="25"/>
      <c r="VNU68" s="25"/>
      <c r="VNV68" s="25"/>
      <c r="VNW68" s="25"/>
      <c r="VNX68" s="25"/>
      <c r="VNY68" s="25"/>
      <c r="VNZ68" s="25"/>
      <c r="VOA68" s="25"/>
      <c r="VOB68" s="25"/>
      <c r="VOC68" s="25"/>
      <c r="VOD68" s="25"/>
      <c r="VOE68" s="25"/>
      <c r="VOF68" s="25"/>
      <c r="VOG68" s="25"/>
      <c r="VOH68" s="25"/>
      <c r="VOI68" s="25"/>
      <c r="VOJ68" s="25"/>
      <c r="VOK68" s="25"/>
      <c r="VOL68" s="25"/>
      <c r="VOM68" s="25"/>
      <c r="VON68" s="25"/>
      <c r="VOO68" s="25"/>
      <c r="VOP68" s="25"/>
      <c r="VOQ68" s="25"/>
      <c r="VOR68" s="25"/>
      <c r="VOS68" s="25"/>
      <c r="VOT68" s="25"/>
      <c r="VOU68" s="25"/>
      <c r="VOV68" s="25"/>
      <c r="VOW68" s="25"/>
      <c r="VOX68" s="25"/>
      <c r="VOY68" s="25"/>
      <c r="VOZ68" s="25"/>
      <c r="VPA68" s="25"/>
      <c r="VPB68" s="25"/>
      <c r="VPC68" s="25"/>
      <c r="VPD68" s="25"/>
      <c r="VPE68" s="25"/>
      <c r="VPF68" s="25"/>
      <c r="VPG68" s="25"/>
      <c r="VPH68" s="25"/>
      <c r="VPI68" s="25"/>
      <c r="VPJ68" s="25"/>
      <c r="VPK68" s="25"/>
      <c r="VPL68" s="25"/>
      <c r="VPM68" s="25"/>
      <c r="VPN68" s="25"/>
      <c r="VPO68" s="25"/>
      <c r="VPP68" s="25"/>
      <c r="VPQ68" s="25"/>
      <c r="VPR68" s="25"/>
      <c r="VPS68" s="25"/>
      <c r="VPT68" s="25"/>
      <c r="VPU68" s="25"/>
      <c r="VPV68" s="25"/>
      <c r="VPW68" s="25"/>
      <c r="VPX68" s="25"/>
      <c r="VPY68" s="25"/>
      <c r="VPZ68" s="25"/>
      <c r="VQA68" s="25"/>
      <c r="VQB68" s="25"/>
      <c r="VQC68" s="25"/>
      <c r="VQD68" s="25"/>
      <c r="VQE68" s="25"/>
      <c r="VQF68" s="25"/>
      <c r="VQG68" s="25"/>
      <c r="VQH68" s="25"/>
      <c r="VQI68" s="25"/>
      <c r="VQJ68" s="25"/>
      <c r="VQK68" s="25"/>
      <c r="VQL68" s="25"/>
      <c r="VQM68" s="25"/>
      <c r="VQN68" s="25"/>
      <c r="VQO68" s="25"/>
      <c r="VQP68" s="25"/>
      <c r="VQQ68" s="25"/>
      <c r="VQR68" s="25"/>
      <c r="VQS68" s="25"/>
      <c r="VQT68" s="25"/>
      <c r="VQU68" s="25"/>
      <c r="VQV68" s="25"/>
      <c r="VQW68" s="25"/>
      <c r="VQX68" s="25"/>
      <c r="VQY68" s="25"/>
      <c r="VQZ68" s="25"/>
      <c r="VRA68" s="25"/>
      <c r="VRB68" s="25"/>
      <c r="VRC68" s="25"/>
      <c r="VRD68" s="25"/>
      <c r="VRE68" s="25"/>
      <c r="VRF68" s="25"/>
      <c r="VRG68" s="25"/>
      <c r="VRH68" s="25"/>
      <c r="VRI68" s="25"/>
      <c r="VRJ68" s="25"/>
      <c r="VRK68" s="25"/>
      <c r="VRL68" s="25"/>
      <c r="VRM68" s="25"/>
      <c r="VRN68" s="25"/>
      <c r="VRO68" s="25"/>
      <c r="VRP68" s="25"/>
      <c r="VRQ68" s="25"/>
      <c r="VRR68" s="25"/>
      <c r="VRS68" s="25"/>
      <c r="VRT68" s="25"/>
      <c r="VRU68" s="25"/>
      <c r="VRV68" s="25"/>
      <c r="VRW68" s="25"/>
      <c r="VRX68" s="25"/>
      <c r="VRY68" s="25"/>
      <c r="VRZ68" s="25"/>
      <c r="VSA68" s="25"/>
      <c r="VSB68" s="25"/>
      <c r="VSC68" s="25"/>
      <c r="VSD68" s="25"/>
      <c r="VSE68" s="25"/>
      <c r="VSF68" s="25"/>
      <c r="VSG68" s="25"/>
      <c r="VSH68" s="25"/>
      <c r="VSI68" s="25"/>
      <c r="VSJ68" s="25"/>
      <c r="VSK68" s="25"/>
      <c r="VSL68" s="25"/>
      <c r="VSM68" s="25"/>
      <c r="VSN68" s="25"/>
      <c r="VSO68" s="25"/>
      <c r="VSP68" s="25"/>
      <c r="VSQ68" s="25"/>
      <c r="VSR68" s="25"/>
      <c r="VSS68" s="25"/>
      <c r="VST68" s="25"/>
      <c r="VSU68" s="25"/>
      <c r="VSV68" s="25"/>
      <c r="VSW68" s="25"/>
      <c r="VSX68" s="25"/>
      <c r="VSY68" s="25"/>
      <c r="VSZ68" s="25"/>
      <c r="VTA68" s="25"/>
      <c r="VTB68" s="25"/>
      <c r="VTC68" s="25"/>
      <c r="VTD68" s="25"/>
      <c r="VTE68" s="25"/>
      <c r="VTF68" s="25"/>
      <c r="VTG68" s="25"/>
      <c r="VTH68" s="25"/>
      <c r="VTI68" s="25"/>
      <c r="VTJ68" s="25"/>
      <c r="VTK68" s="25"/>
      <c r="VTL68" s="25"/>
      <c r="VTM68" s="25"/>
      <c r="VTN68" s="25"/>
      <c r="VTO68" s="25"/>
      <c r="VTP68" s="25"/>
      <c r="VTQ68" s="25"/>
      <c r="VTR68" s="25"/>
      <c r="VTS68" s="25"/>
      <c r="VTT68" s="25"/>
      <c r="VTU68" s="25"/>
      <c r="VTV68" s="25"/>
      <c r="VTW68" s="25"/>
      <c r="VTX68" s="25"/>
      <c r="VTY68" s="25"/>
      <c r="VTZ68" s="25"/>
      <c r="VUA68" s="25"/>
      <c r="VUB68" s="25"/>
      <c r="VUC68" s="25"/>
      <c r="VUD68" s="25"/>
      <c r="VUE68" s="25"/>
      <c r="VUF68" s="25"/>
      <c r="VUG68" s="25"/>
      <c r="VUH68" s="25"/>
      <c r="VUI68" s="25"/>
      <c r="VUJ68" s="25"/>
      <c r="VUK68" s="25"/>
      <c r="VUL68" s="25"/>
      <c r="VUM68" s="25"/>
      <c r="VUN68" s="25"/>
      <c r="VUO68" s="25"/>
      <c r="VUP68" s="25"/>
      <c r="VUQ68" s="25"/>
      <c r="VUR68" s="25"/>
      <c r="VUS68" s="25"/>
      <c r="VUT68" s="25"/>
      <c r="VUU68" s="25"/>
      <c r="VUV68" s="25"/>
      <c r="VUW68" s="25"/>
      <c r="VUX68" s="25"/>
      <c r="VUY68" s="25"/>
      <c r="VUZ68" s="25"/>
      <c r="VVA68" s="25"/>
      <c r="VVB68" s="25"/>
      <c r="VVC68" s="25"/>
      <c r="VVD68" s="25"/>
      <c r="VVE68" s="25"/>
      <c r="VVF68" s="25"/>
      <c r="VVG68" s="25"/>
      <c r="VVH68" s="25"/>
      <c r="VVI68" s="25"/>
      <c r="VVJ68" s="25"/>
      <c r="VVK68" s="25"/>
      <c r="VVL68" s="25"/>
      <c r="VVM68" s="25"/>
      <c r="VVN68" s="25"/>
      <c r="VVO68" s="25"/>
      <c r="VVP68" s="25"/>
      <c r="VVQ68" s="25"/>
      <c r="VVR68" s="25"/>
      <c r="VVS68" s="25"/>
      <c r="VVT68" s="25"/>
      <c r="VVU68" s="25"/>
      <c r="VVV68" s="25"/>
      <c r="VVW68" s="25"/>
      <c r="VVX68" s="25"/>
      <c r="VVY68" s="25"/>
      <c r="VVZ68" s="25"/>
      <c r="VWA68" s="25"/>
      <c r="VWB68" s="25"/>
      <c r="VWC68" s="25"/>
      <c r="VWD68" s="25"/>
      <c r="VWE68" s="25"/>
      <c r="VWF68" s="25"/>
      <c r="VWG68" s="25"/>
      <c r="VWH68" s="25"/>
      <c r="VWI68" s="25"/>
      <c r="VWJ68" s="25"/>
      <c r="VWK68" s="25"/>
      <c r="VWL68" s="25"/>
      <c r="VWM68" s="25"/>
      <c r="VWN68" s="25"/>
      <c r="VWO68" s="25"/>
      <c r="VWP68" s="25"/>
      <c r="VWQ68" s="25"/>
      <c r="VWR68" s="25"/>
      <c r="VWS68" s="25"/>
      <c r="VWT68" s="25"/>
      <c r="VWU68" s="25"/>
      <c r="VWV68" s="25"/>
      <c r="VWW68" s="25"/>
      <c r="VWX68" s="25"/>
      <c r="VWY68" s="25"/>
      <c r="VWZ68" s="25"/>
      <c r="VXA68" s="25"/>
      <c r="VXB68" s="25"/>
      <c r="VXC68" s="25"/>
      <c r="VXD68" s="25"/>
      <c r="VXE68" s="25"/>
      <c r="VXF68" s="25"/>
      <c r="VXG68" s="25"/>
      <c r="VXH68" s="25"/>
      <c r="VXI68" s="25"/>
      <c r="VXJ68" s="25"/>
      <c r="VXK68" s="25"/>
      <c r="VXL68" s="25"/>
      <c r="VXM68" s="25"/>
      <c r="VXN68" s="25"/>
      <c r="VXO68" s="25"/>
      <c r="VXP68" s="25"/>
      <c r="VXQ68" s="25"/>
      <c r="VXR68" s="25"/>
      <c r="VXS68" s="25"/>
      <c r="VXT68" s="25"/>
      <c r="VXU68" s="25"/>
      <c r="VXV68" s="25"/>
      <c r="VXW68" s="25"/>
      <c r="VXX68" s="25"/>
      <c r="VXY68" s="25"/>
      <c r="VXZ68" s="25"/>
      <c r="VYA68" s="25"/>
      <c r="VYB68" s="25"/>
      <c r="VYC68" s="25"/>
      <c r="VYD68" s="25"/>
      <c r="VYE68" s="25"/>
      <c r="VYF68" s="25"/>
      <c r="VYG68" s="25"/>
      <c r="VYH68" s="25"/>
      <c r="VYI68" s="25"/>
      <c r="VYJ68" s="25"/>
      <c r="VYK68" s="25"/>
      <c r="VYL68" s="25"/>
      <c r="VYM68" s="25"/>
      <c r="VYN68" s="25"/>
      <c r="VYO68" s="25"/>
      <c r="VYP68" s="25"/>
      <c r="VYQ68" s="25"/>
      <c r="VYR68" s="25"/>
      <c r="VYS68" s="25"/>
      <c r="VYT68" s="25"/>
      <c r="VYU68" s="25"/>
      <c r="VYV68" s="25"/>
      <c r="VYW68" s="25"/>
      <c r="VYX68" s="25"/>
      <c r="VYY68" s="25"/>
      <c r="VYZ68" s="25"/>
      <c r="VZA68" s="25"/>
      <c r="VZB68" s="25"/>
      <c r="VZC68" s="25"/>
      <c r="VZD68" s="25"/>
      <c r="VZE68" s="25"/>
      <c r="VZF68" s="25"/>
      <c r="VZG68" s="25"/>
      <c r="VZH68" s="25"/>
      <c r="VZI68" s="25"/>
      <c r="VZJ68" s="25"/>
      <c r="VZK68" s="25"/>
      <c r="VZL68" s="25"/>
      <c r="VZM68" s="25"/>
      <c r="VZN68" s="25"/>
      <c r="VZO68" s="25"/>
      <c r="VZP68" s="25"/>
      <c r="VZQ68" s="25"/>
      <c r="VZR68" s="25"/>
      <c r="VZS68" s="25"/>
      <c r="VZT68" s="25"/>
      <c r="VZU68" s="25"/>
      <c r="VZV68" s="25"/>
      <c r="VZW68" s="25"/>
      <c r="VZX68" s="25"/>
      <c r="VZY68" s="25"/>
      <c r="VZZ68" s="25"/>
      <c r="WAA68" s="25"/>
      <c r="WAB68" s="25"/>
      <c r="WAC68" s="25"/>
      <c r="WAD68" s="25"/>
      <c r="WAE68" s="25"/>
      <c r="WAF68" s="25"/>
      <c r="WAG68" s="25"/>
      <c r="WAH68" s="25"/>
      <c r="WAI68" s="25"/>
      <c r="WAJ68" s="25"/>
      <c r="WAK68" s="25"/>
      <c r="WAL68" s="25"/>
      <c r="WAM68" s="25"/>
      <c r="WAN68" s="25"/>
      <c r="WAO68" s="25"/>
      <c r="WAP68" s="25"/>
      <c r="WAQ68" s="25"/>
      <c r="WAR68" s="25"/>
      <c r="WAS68" s="25"/>
      <c r="WAT68" s="25"/>
      <c r="WAU68" s="25"/>
      <c r="WAV68" s="25"/>
      <c r="WAW68" s="25"/>
      <c r="WAX68" s="25"/>
      <c r="WAY68" s="25"/>
      <c r="WAZ68" s="25"/>
      <c r="WBA68" s="25"/>
      <c r="WBB68" s="25"/>
      <c r="WBC68" s="25"/>
      <c r="WBD68" s="25"/>
      <c r="WBE68" s="25"/>
      <c r="WBF68" s="25"/>
      <c r="WBG68" s="25"/>
      <c r="WBH68" s="25"/>
      <c r="WBI68" s="25"/>
      <c r="WBJ68" s="25"/>
      <c r="WBK68" s="25"/>
      <c r="WBL68" s="25"/>
      <c r="WBM68" s="25"/>
      <c r="WBN68" s="25"/>
      <c r="WBO68" s="25"/>
      <c r="WBP68" s="25"/>
      <c r="WBQ68" s="25"/>
      <c r="WBR68" s="25"/>
      <c r="WBS68" s="25"/>
      <c r="WBT68" s="25"/>
      <c r="WBU68" s="25"/>
      <c r="WBV68" s="25"/>
      <c r="WBW68" s="25"/>
      <c r="WBX68" s="25"/>
      <c r="WBY68" s="25"/>
      <c r="WBZ68" s="25"/>
      <c r="WCA68" s="25"/>
      <c r="WCB68" s="25"/>
      <c r="WCC68" s="25"/>
      <c r="WCD68" s="25"/>
      <c r="WCE68" s="25"/>
      <c r="WCF68" s="25"/>
      <c r="WCG68" s="25"/>
      <c r="WCH68" s="25"/>
      <c r="WCI68" s="25"/>
      <c r="WCJ68" s="25"/>
      <c r="WCK68" s="25"/>
      <c r="WCL68" s="25"/>
      <c r="WCM68" s="25"/>
      <c r="WCN68" s="25"/>
      <c r="WCO68" s="25"/>
      <c r="WCP68" s="25"/>
      <c r="WCQ68" s="25"/>
      <c r="WCR68" s="25"/>
      <c r="WCS68" s="25"/>
      <c r="WCT68" s="25"/>
      <c r="WCU68" s="25"/>
      <c r="WCV68" s="25"/>
      <c r="WCW68" s="25"/>
      <c r="WCX68" s="25"/>
      <c r="WCY68" s="25"/>
      <c r="WCZ68" s="25"/>
      <c r="WDA68" s="25"/>
      <c r="WDB68" s="25"/>
      <c r="WDC68" s="25"/>
      <c r="WDD68" s="25"/>
      <c r="WDE68" s="25"/>
      <c r="WDF68" s="25"/>
      <c r="WDG68" s="25"/>
      <c r="WDH68" s="25"/>
      <c r="WDI68" s="25"/>
      <c r="WDJ68" s="25"/>
      <c r="WDK68" s="25"/>
      <c r="WDL68" s="25"/>
      <c r="WDM68" s="25"/>
      <c r="WDN68" s="25"/>
      <c r="WDO68" s="25"/>
      <c r="WDP68" s="25"/>
      <c r="WDQ68" s="25"/>
      <c r="WDR68" s="25"/>
      <c r="WDS68" s="25"/>
      <c r="WDT68" s="25"/>
      <c r="WDU68" s="25"/>
      <c r="WDV68" s="25"/>
      <c r="WDW68" s="25"/>
      <c r="WDX68" s="25"/>
      <c r="WDY68" s="25"/>
      <c r="WDZ68" s="25"/>
      <c r="WEA68" s="25"/>
      <c r="WEB68" s="25"/>
      <c r="WEC68" s="25"/>
      <c r="WED68" s="25"/>
      <c r="WEE68" s="25"/>
      <c r="WEF68" s="25"/>
      <c r="WEG68" s="25"/>
      <c r="WEH68" s="25"/>
      <c r="WEI68" s="25"/>
      <c r="WEJ68" s="25"/>
      <c r="WEK68" s="25"/>
      <c r="WEL68" s="25"/>
      <c r="WEM68" s="25"/>
      <c r="WEN68" s="25"/>
      <c r="WEO68" s="25"/>
      <c r="WEP68" s="25"/>
      <c r="WEQ68" s="25"/>
      <c r="WER68" s="25"/>
      <c r="WES68" s="25"/>
      <c r="WET68" s="25"/>
      <c r="WEU68" s="25"/>
      <c r="WEV68" s="25"/>
      <c r="WEW68" s="25"/>
      <c r="WEX68" s="25"/>
      <c r="WEY68" s="25"/>
      <c r="WEZ68" s="25"/>
      <c r="WFA68" s="25"/>
      <c r="WFB68" s="25"/>
      <c r="WFC68" s="25"/>
      <c r="WFD68" s="25"/>
      <c r="WFE68" s="25"/>
      <c r="WFF68" s="25"/>
      <c r="WFG68" s="25"/>
      <c r="WFH68" s="25"/>
      <c r="WFI68" s="25"/>
      <c r="WFJ68" s="25"/>
      <c r="WFK68" s="25"/>
      <c r="WFL68" s="25"/>
      <c r="WFM68" s="25"/>
      <c r="WFN68" s="25"/>
      <c r="WFO68" s="25"/>
      <c r="WFP68" s="25"/>
      <c r="WFQ68" s="25"/>
      <c r="WFR68" s="25"/>
      <c r="WFS68" s="25"/>
      <c r="WFT68" s="25"/>
      <c r="WFU68" s="25"/>
      <c r="WFV68" s="25"/>
      <c r="WFW68" s="25"/>
      <c r="WFX68" s="25"/>
      <c r="WFY68" s="25"/>
      <c r="WFZ68" s="25"/>
      <c r="WGA68" s="25"/>
      <c r="WGB68" s="25"/>
      <c r="WGC68" s="25"/>
      <c r="WGD68" s="25"/>
      <c r="WGE68" s="25"/>
      <c r="WGF68" s="25"/>
      <c r="WGG68" s="25"/>
      <c r="WGH68" s="25"/>
      <c r="WGI68" s="25"/>
      <c r="WGJ68" s="25"/>
      <c r="WGK68" s="25"/>
      <c r="WGL68" s="25"/>
      <c r="WGM68" s="25"/>
      <c r="WGN68" s="25"/>
      <c r="WGO68" s="25"/>
      <c r="WGP68" s="25"/>
      <c r="WGQ68" s="25"/>
      <c r="WGR68" s="25"/>
      <c r="WGS68" s="25"/>
      <c r="WGT68" s="25"/>
      <c r="WGU68" s="25"/>
      <c r="WGV68" s="25"/>
      <c r="WGW68" s="25"/>
      <c r="WGX68" s="25"/>
      <c r="WGY68" s="25"/>
      <c r="WGZ68" s="25"/>
      <c r="WHA68" s="25"/>
      <c r="WHB68" s="25"/>
      <c r="WHC68" s="25"/>
      <c r="WHD68" s="25"/>
      <c r="WHE68" s="25"/>
      <c r="WHF68" s="25"/>
      <c r="WHG68" s="25"/>
      <c r="WHH68" s="25"/>
      <c r="WHI68" s="25"/>
      <c r="WHJ68" s="25"/>
      <c r="WHK68" s="25"/>
      <c r="WHL68" s="25"/>
      <c r="WHM68" s="25"/>
      <c r="WHN68" s="25"/>
      <c r="WHO68" s="25"/>
      <c r="WHP68" s="25"/>
      <c r="WHQ68" s="25"/>
      <c r="WHR68" s="25"/>
      <c r="WHS68" s="25"/>
      <c r="WHT68" s="25"/>
      <c r="WHU68" s="25"/>
      <c r="WHV68" s="25"/>
      <c r="WHW68" s="25"/>
      <c r="WHX68" s="25"/>
      <c r="WHY68" s="25"/>
      <c r="WHZ68" s="25"/>
      <c r="WIA68" s="25"/>
      <c r="WIB68" s="25"/>
      <c r="WIC68" s="25"/>
      <c r="WID68" s="25"/>
      <c r="WIE68" s="25"/>
      <c r="WIF68" s="25"/>
      <c r="WIG68" s="25"/>
      <c r="WIH68" s="25"/>
      <c r="WII68" s="25"/>
      <c r="WIJ68" s="25"/>
      <c r="WIK68" s="25"/>
      <c r="WIL68" s="25"/>
      <c r="WIM68" s="25"/>
      <c r="WIN68" s="25"/>
      <c r="WIO68" s="25"/>
      <c r="WIP68" s="25"/>
      <c r="WIQ68" s="25"/>
      <c r="WIR68" s="25"/>
      <c r="WIS68" s="25"/>
      <c r="WIT68" s="25"/>
      <c r="WIU68" s="25"/>
      <c r="WIV68" s="25"/>
      <c r="WIW68" s="25"/>
      <c r="WIX68" s="25"/>
      <c r="WIY68" s="25"/>
      <c r="WIZ68" s="25"/>
      <c r="WJA68" s="25"/>
      <c r="WJB68" s="25"/>
      <c r="WJC68" s="25"/>
      <c r="WJD68" s="25"/>
      <c r="WJE68" s="25"/>
      <c r="WJF68" s="25"/>
      <c r="WJG68" s="25"/>
      <c r="WJH68" s="25"/>
      <c r="WJI68" s="25"/>
      <c r="WJJ68" s="25"/>
      <c r="WJK68" s="25"/>
      <c r="WJL68" s="25"/>
      <c r="WJM68" s="25"/>
      <c r="WJN68" s="25"/>
      <c r="WJO68" s="25"/>
      <c r="WJP68" s="25"/>
      <c r="WJQ68" s="25"/>
      <c r="WJR68" s="25"/>
      <c r="WJS68" s="25"/>
      <c r="WJT68" s="25"/>
      <c r="WJU68" s="25"/>
      <c r="WJV68" s="25"/>
      <c r="WJW68" s="25"/>
      <c r="WJX68" s="25"/>
      <c r="WJY68" s="25"/>
      <c r="WJZ68" s="25"/>
      <c r="WKA68" s="25"/>
      <c r="WKB68" s="25"/>
      <c r="WKC68" s="25"/>
      <c r="WKD68" s="25"/>
      <c r="WKE68" s="25"/>
      <c r="WKF68" s="25"/>
      <c r="WKG68" s="25"/>
      <c r="WKH68" s="25"/>
      <c r="WKI68" s="25"/>
      <c r="WKJ68" s="25"/>
      <c r="WKK68" s="25"/>
      <c r="WKL68" s="25"/>
      <c r="WKM68" s="25"/>
      <c r="WKN68" s="25"/>
      <c r="WKO68" s="25"/>
      <c r="WKP68" s="25"/>
      <c r="WKQ68" s="25"/>
      <c r="WKR68" s="25"/>
      <c r="WKS68" s="25"/>
      <c r="WKT68" s="25"/>
      <c r="WKU68" s="25"/>
      <c r="WKV68" s="25"/>
      <c r="WKW68" s="25"/>
      <c r="WKX68" s="25"/>
      <c r="WKY68" s="25"/>
      <c r="WKZ68" s="25"/>
      <c r="WLA68" s="25"/>
      <c r="WLB68" s="25"/>
      <c r="WLC68" s="25"/>
      <c r="WLD68" s="25"/>
      <c r="WLE68" s="25"/>
      <c r="WLF68" s="25"/>
      <c r="WLG68" s="25"/>
      <c r="WLH68" s="25"/>
      <c r="WLI68" s="25"/>
      <c r="WLJ68" s="25"/>
      <c r="WLK68" s="25"/>
      <c r="WLL68" s="25"/>
      <c r="WLM68" s="25"/>
      <c r="WLN68" s="25"/>
      <c r="WLO68" s="25"/>
      <c r="WLP68" s="25"/>
      <c r="WLQ68" s="25"/>
      <c r="WLR68" s="25"/>
      <c r="WLS68" s="25"/>
      <c r="WLT68" s="25"/>
      <c r="WLU68" s="25"/>
      <c r="WLV68" s="25"/>
      <c r="WLW68" s="25"/>
      <c r="WLX68" s="25"/>
      <c r="WLY68" s="25"/>
      <c r="WLZ68" s="25"/>
      <c r="WMA68" s="25"/>
      <c r="WMB68" s="25"/>
      <c r="WMC68" s="25"/>
      <c r="WMD68" s="25"/>
      <c r="WME68" s="25"/>
      <c r="WMF68" s="25"/>
      <c r="WMG68" s="25"/>
      <c r="WMH68" s="25"/>
      <c r="WMI68" s="25"/>
      <c r="WMJ68" s="25"/>
      <c r="WMK68" s="25"/>
      <c r="WML68" s="25"/>
      <c r="WMM68" s="25"/>
      <c r="WMN68" s="25"/>
      <c r="WMO68" s="25"/>
      <c r="WMP68" s="25"/>
      <c r="WMQ68" s="25"/>
      <c r="WMR68" s="25"/>
      <c r="WMS68" s="25"/>
      <c r="WMT68" s="25"/>
      <c r="WMU68" s="25"/>
      <c r="WMV68" s="25"/>
      <c r="WMW68" s="25"/>
      <c r="WMX68" s="25"/>
      <c r="WMY68" s="25"/>
      <c r="WMZ68" s="25"/>
      <c r="WNA68" s="25"/>
      <c r="WNB68" s="25"/>
      <c r="WNC68" s="25"/>
      <c r="WND68" s="25"/>
      <c r="WNE68" s="25"/>
      <c r="WNF68" s="25"/>
      <c r="WNG68" s="25"/>
      <c r="WNH68" s="25"/>
      <c r="WNI68" s="25"/>
      <c r="WNJ68" s="25"/>
      <c r="WNK68" s="25"/>
      <c r="WNL68" s="25"/>
      <c r="WNM68" s="25"/>
      <c r="WNN68" s="25"/>
      <c r="WNO68" s="25"/>
      <c r="WNP68" s="25"/>
      <c r="WNQ68" s="25"/>
      <c r="WNR68" s="25"/>
      <c r="WNS68" s="25"/>
      <c r="WNT68" s="25"/>
      <c r="WNU68" s="25"/>
      <c r="WNV68" s="25"/>
      <c r="WNW68" s="25"/>
      <c r="WNX68" s="25"/>
      <c r="WNY68" s="25"/>
      <c r="WNZ68" s="25"/>
      <c r="WOA68" s="25"/>
      <c r="WOB68" s="25"/>
      <c r="WOC68" s="25"/>
      <c r="WOD68" s="25"/>
      <c r="WOE68" s="25"/>
      <c r="WOF68" s="25"/>
      <c r="WOG68" s="25"/>
      <c r="WOH68" s="25"/>
      <c r="WOI68" s="25"/>
      <c r="WOJ68" s="25"/>
      <c r="WOK68" s="25"/>
      <c r="WOL68" s="25"/>
      <c r="WOM68" s="25"/>
      <c r="WON68" s="25"/>
      <c r="WOO68" s="25"/>
      <c r="WOP68" s="25"/>
      <c r="WOQ68" s="25"/>
      <c r="WOR68" s="25"/>
      <c r="WOS68" s="25"/>
      <c r="WOT68" s="25"/>
      <c r="WOU68" s="25"/>
      <c r="WOV68" s="25"/>
      <c r="WOW68" s="25"/>
      <c r="WOX68" s="25"/>
      <c r="WOY68" s="25"/>
      <c r="WOZ68" s="25"/>
      <c r="WPA68" s="25"/>
      <c r="WPB68" s="25"/>
      <c r="WPC68" s="25"/>
      <c r="WPD68" s="25"/>
      <c r="WPE68" s="25"/>
      <c r="WPF68" s="25"/>
      <c r="WPG68" s="25"/>
      <c r="WPH68" s="25"/>
      <c r="WPI68" s="25"/>
      <c r="WPJ68" s="25"/>
      <c r="WPK68" s="25"/>
      <c r="WPL68" s="25"/>
      <c r="WPM68" s="25"/>
      <c r="WPN68" s="25"/>
      <c r="WPO68" s="25"/>
      <c r="WPP68" s="25"/>
      <c r="WPQ68" s="25"/>
      <c r="WPR68" s="25"/>
      <c r="WPS68" s="25"/>
      <c r="WPT68" s="25"/>
      <c r="WPU68" s="25"/>
      <c r="WPV68" s="25"/>
      <c r="WPW68" s="25"/>
      <c r="WPX68" s="25"/>
      <c r="WPY68" s="25"/>
      <c r="WPZ68" s="25"/>
      <c r="WQA68" s="25"/>
      <c r="WQB68" s="25"/>
      <c r="WQC68" s="25"/>
      <c r="WQD68" s="25"/>
      <c r="WQE68" s="25"/>
      <c r="WQF68" s="25"/>
      <c r="WQG68" s="25"/>
      <c r="WQH68" s="25"/>
      <c r="WQI68" s="25"/>
      <c r="WQJ68" s="25"/>
      <c r="WQK68" s="25"/>
      <c r="WQL68" s="25"/>
      <c r="WQM68" s="25"/>
      <c r="WQN68" s="25"/>
      <c r="WQO68" s="25"/>
      <c r="WQP68" s="25"/>
      <c r="WQQ68" s="25"/>
      <c r="WQR68" s="25"/>
      <c r="WQS68" s="25"/>
      <c r="WQT68" s="25"/>
      <c r="WQU68" s="25"/>
      <c r="WQV68" s="25"/>
      <c r="WQW68" s="25"/>
      <c r="WQX68" s="25"/>
      <c r="WQY68" s="25"/>
      <c r="WQZ68" s="25"/>
      <c r="WRA68" s="25"/>
      <c r="WRB68" s="25"/>
      <c r="WRC68" s="25"/>
      <c r="WRD68" s="25"/>
      <c r="WRE68" s="25"/>
      <c r="WRF68" s="25"/>
      <c r="WRG68" s="25"/>
      <c r="WRH68" s="25"/>
      <c r="WRI68" s="25"/>
      <c r="WRJ68" s="25"/>
      <c r="WRK68" s="25"/>
      <c r="WRL68" s="25"/>
      <c r="WRM68" s="25"/>
      <c r="WRN68" s="25"/>
      <c r="WRO68" s="25"/>
      <c r="WRP68" s="25"/>
      <c r="WRQ68" s="25"/>
      <c r="WRR68" s="25"/>
      <c r="WRS68" s="25"/>
      <c r="WRT68" s="25"/>
      <c r="WRU68" s="25"/>
      <c r="WRV68" s="25"/>
      <c r="WRW68" s="25"/>
      <c r="WRX68" s="25"/>
      <c r="WRY68" s="25"/>
      <c r="WRZ68" s="25"/>
      <c r="WSA68" s="25"/>
      <c r="WSB68" s="25"/>
      <c r="WSC68" s="25"/>
      <c r="WSD68" s="25"/>
      <c r="WSE68" s="25"/>
      <c r="WSF68" s="25"/>
      <c r="WSG68" s="25"/>
      <c r="WSH68" s="25"/>
      <c r="WSI68" s="25"/>
      <c r="WSJ68" s="25"/>
      <c r="WSK68" s="25"/>
      <c r="WSL68" s="25"/>
      <c r="WSM68" s="25"/>
      <c r="WSN68" s="25"/>
      <c r="WSO68" s="25"/>
      <c r="WSP68" s="25"/>
      <c r="WSQ68" s="25"/>
      <c r="WSR68" s="25"/>
      <c r="WSS68" s="25"/>
      <c r="WST68" s="25"/>
      <c r="WSU68" s="25"/>
      <c r="WSV68" s="25"/>
      <c r="WSW68" s="25"/>
      <c r="WSX68" s="25"/>
      <c r="WSY68" s="25"/>
      <c r="WSZ68" s="25"/>
      <c r="WTA68" s="25"/>
      <c r="WTB68" s="25"/>
      <c r="WTC68" s="25"/>
      <c r="WTD68" s="25"/>
      <c r="WTE68" s="25"/>
      <c r="WTF68" s="25"/>
      <c r="WTG68" s="25"/>
      <c r="WTH68" s="25"/>
      <c r="WTI68" s="25"/>
      <c r="WTJ68" s="25"/>
      <c r="WTK68" s="25"/>
      <c r="WTL68" s="25"/>
      <c r="WTM68" s="25"/>
      <c r="WTN68" s="25"/>
      <c r="WTO68" s="25"/>
      <c r="WTP68" s="25"/>
      <c r="WTQ68" s="25"/>
      <c r="WTR68" s="25"/>
      <c r="WTS68" s="25"/>
      <c r="WTT68" s="25"/>
      <c r="WTU68" s="25"/>
      <c r="WTV68" s="25"/>
      <c r="WTW68" s="25"/>
      <c r="WTX68" s="25"/>
      <c r="WTY68" s="25"/>
      <c r="WTZ68" s="25"/>
      <c r="WUA68" s="25"/>
      <c r="WUB68" s="25"/>
      <c r="WUC68" s="25"/>
      <c r="WUD68" s="25"/>
      <c r="WUE68" s="25"/>
      <c r="WUF68" s="25"/>
      <c r="WUG68" s="25"/>
      <c r="WUH68" s="25"/>
      <c r="WUI68" s="25"/>
      <c r="WUJ68" s="25"/>
      <c r="WUK68" s="25"/>
      <c r="WUL68" s="25"/>
      <c r="WUM68" s="25"/>
      <c r="WUN68" s="25"/>
      <c r="WUO68" s="25"/>
      <c r="WUP68" s="25"/>
      <c r="WUQ68" s="25"/>
      <c r="WUR68" s="25"/>
      <c r="WUS68" s="25"/>
      <c r="WUT68" s="25"/>
      <c r="WUU68" s="25"/>
      <c r="WUV68" s="25"/>
      <c r="WUW68" s="25"/>
      <c r="WUX68" s="25"/>
      <c r="WUY68" s="25"/>
      <c r="WUZ68" s="25"/>
      <c r="WVA68" s="25"/>
      <c r="WVB68" s="25"/>
      <c r="WVC68" s="25"/>
      <c r="WVD68" s="25"/>
      <c r="WVE68" s="25"/>
      <c r="WVF68" s="25"/>
      <c r="WVG68" s="25"/>
      <c r="WVH68" s="25"/>
      <c r="WVI68" s="25"/>
      <c r="WVJ68" s="25"/>
      <c r="WVK68" s="25"/>
      <c r="WVL68" s="25"/>
      <c r="WVM68" s="25"/>
      <c r="WVN68" s="25"/>
      <c r="WVO68" s="25"/>
      <c r="WVP68" s="25"/>
      <c r="WVQ68" s="25"/>
      <c r="WVR68" s="25"/>
      <c r="WVS68" s="25"/>
      <c r="WVT68" s="25"/>
      <c r="WVU68" s="25"/>
      <c r="WVV68" s="25"/>
      <c r="WVW68" s="25"/>
      <c r="WVX68" s="25"/>
      <c r="WVY68" s="25"/>
      <c r="WVZ68" s="25"/>
      <c r="WWA68" s="25"/>
      <c r="WWB68" s="25"/>
      <c r="WWC68" s="25"/>
      <c r="WWD68" s="25"/>
      <c r="WWE68" s="25"/>
      <c r="WWF68" s="25"/>
      <c r="WWG68" s="25"/>
      <c r="WWH68" s="25"/>
      <c r="WWI68" s="25"/>
      <c r="WWJ68" s="25"/>
      <c r="WWK68" s="25"/>
      <c r="WWL68" s="25"/>
      <c r="WWM68" s="25"/>
      <c r="WWN68" s="25"/>
      <c r="WWO68" s="25"/>
      <c r="WWP68" s="25"/>
      <c r="WWQ68" s="25"/>
      <c r="WWR68" s="25"/>
      <c r="WWS68" s="25"/>
      <c r="WWT68" s="25"/>
      <c r="WWU68" s="25"/>
      <c r="WWV68" s="25"/>
      <c r="WWW68" s="25"/>
      <c r="WWX68" s="25"/>
      <c r="WWY68" s="25"/>
      <c r="WWZ68" s="25"/>
      <c r="WXA68" s="25"/>
      <c r="WXB68" s="25"/>
      <c r="WXC68" s="25"/>
      <c r="WXD68" s="25"/>
      <c r="WXE68" s="25"/>
      <c r="WXF68" s="25"/>
      <c r="WXG68" s="25"/>
      <c r="WXH68" s="25"/>
      <c r="WXI68" s="25"/>
      <c r="WXJ68" s="25"/>
      <c r="WXK68" s="25"/>
      <c r="WXL68" s="25"/>
      <c r="WXM68" s="25"/>
      <c r="WXN68" s="25"/>
      <c r="WXO68" s="25"/>
      <c r="WXP68" s="25"/>
      <c r="WXQ68" s="25"/>
      <c r="WXR68" s="25"/>
      <c r="WXS68" s="25"/>
      <c r="WXT68" s="25"/>
      <c r="WXU68" s="25"/>
      <c r="WXV68" s="25"/>
      <c r="WXW68" s="25"/>
      <c r="WXX68" s="25"/>
      <c r="WXY68" s="25"/>
      <c r="WXZ68" s="25"/>
      <c r="WYA68" s="25"/>
      <c r="WYB68" s="25"/>
      <c r="WYC68" s="25"/>
      <c r="WYD68" s="25"/>
      <c r="WYE68" s="25"/>
      <c r="WYF68" s="25"/>
      <c r="WYG68" s="25"/>
      <c r="WYH68" s="25"/>
      <c r="WYI68" s="25"/>
      <c r="WYJ68" s="25"/>
      <c r="WYK68" s="25"/>
      <c r="WYL68" s="25"/>
      <c r="WYM68" s="25"/>
      <c r="WYN68" s="25"/>
      <c r="WYO68" s="25"/>
      <c r="WYP68" s="25"/>
      <c r="WYQ68" s="25"/>
      <c r="WYR68" s="25"/>
      <c r="WYS68" s="25"/>
      <c r="WYT68" s="25"/>
      <c r="WYU68" s="25"/>
      <c r="WYV68" s="25"/>
      <c r="WYW68" s="25"/>
      <c r="WYX68" s="25"/>
      <c r="WYY68" s="25"/>
      <c r="WYZ68" s="25"/>
      <c r="WZA68" s="25"/>
      <c r="WZB68" s="25"/>
      <c r="WZC68" s="25"/>
      <c r="WZD68" s="25"/>
      <c r="WZE68" s="25"/>
      <c r="WZF68" s="25"/>
      <c r="WZG68" s="25"/>
      <c r="WZH68" s="25"/>
      <c r="WZI68" s="25"/>
      <c r="WZJ68" s="25"/>
      <c r="WZK68" s="25"/>
      <c r="WZL68" s="25"/>
      <c r="WZM68" s="25"/>
      <c r="WZN68" s="25"/>
      <c r="WZO68" s="25"/>
      <c r="WZP68" s="25"/>
      <c r="WZQ68" s="25"/>
      <c r="WZR68" s="25"/>
      <c r="WZS68" s="25"/>
      <c r="WZT68" s="25"/>
      <c r="WZU68" s="25"/>
      <c r="WZV68" s="25"/>
      <c r="WZW68" s="25"/>
      <c r="WZX68" s="25"/>
      <c r="WZY68" s="25"/>
      <c r="WZZ68" s="25"/>
      <c r="XAA68" s="25"/>
      <c r="XAB68" s="25"/>
      <c r="XAC68" s="25"/>
      <c r="XAD68" s="25"/>
      <c r="XAE68" s="25"/>
      <c r="XAF68" s="25"/>
      <c r="XAG68" s="25"/>
      <c r="XAH68" s="25"/>
      <c r="XAI68" s="25"/>
      <c r="XAJ68" s="25"/>
      <c r="XAK68" s="25"/>
      <c r="XAL68" s="25"/>
      <c r="XAM68" s="25"/>
      <c r="XAN68" s="25"/>
      <c r="XAO68" s="25"/>
      <c r="XAP68" s="25"/>
      <c r="XAQ68" s="25"/>
      <c r="XAR68" s="25"/>
      <c r="XAS68" s="25"/>
      <c r="XAT68" s="25"/>
      <c r="XAU68" s="25"/>
      <c r="XAV68" s="25"/>
      <c r="XAW68" s="25"/>
      <c r="XAX68" s="25"/>
      <c r="XAY68" s="25"/>
      <c r="XAZ68" s="25"/>
      <c r="XBA68" s="25"/>
      <c r="XBB68" s="25"/>
      <c r="XBC68" s="25"/>
      <c r="XBD68" s="25"/>
      <c r="XBE68" s="25"/>
      <c r="XBF68" s="25"/>
      <c r="XBG68" s="25"/>
      <c r="XBH68" s="25"/>
      <c r="XBI68" s="25"/>
      <c r="XBJ68" s="25"/>
      <c r="XBK68" s="25"/>
      <c r="XBL68" s="25"/>
      <c r="XBM68" s="25"/>
      <c r="XBN68" s="25"/>
      <c r="XBO68" s="25"/>
      <c r="XBP68" s="25"/>
      <c r="XBQ68" s="25"/>
      <c r="XBR68" s="25"/>
      <c r="XBS68" s="25"/>
      <c r="XBT68" s="25"/>
      <c r="XBU68" s="25"/>
      <c r="XBV68" s="25"/>
      <c r="XBW68" s="25"/>
      <c r="XBX68" s="25"/>
      <c r="XBY68" s="25"/>
      <c r="XBZ68" s="25"/>
      <c r="XCA68" s="25"/>
      <c r="XCB68" s="25"/>
      <c r="XCC68" s="25"/>
      <c r="XCD68" s="25"/>
      <c r="XCE68" s="25"/>
      <c r="XCF68" s="25"/>
      <c r="XCG68" s="25"/>
      <c r="XCH68" s="25"/>
      <c r="XCI68" s="25"/>
      <c r="XCJ68" s="25"/>
      <c r="XCK68" s="25"/>
      <c r="XCL68" s="25"/>
      <c r="XCM68" s="25"/>
      <c r="XCN68" s="25"/>
      <c r="XCO68" s="25"/>
      <c r="XCP68" s="25"/>
      <c r="XCQ68" s="25"/>
      <c r="XCR68" s="25"/>
      <c r="XCS68" s="25"/>
      <c r="XCT68" s="25"/>
      <c r="XCU68" s="25"/>
      <c r="XCV68" s="25"/>
      <c r="XCW68" s="25"/>
      <c r="XCX68" s="25"/>
      <c r="XCY68" s="25"/>
      <c r="XCZ68" s="25"/>
      <c r="XDA68" s="25"/>
      <c r="XDB68" s="25"/>
      <c r="XDC68" s="25"/>
      <c r="XDD68" s="25"/>
      <c r="XDE68" s="25"/>
      <c r="XDF68" s="25"/>
      <c r="XDG68" s="25"/>
      <c r="XDH68" s="25"/>
      <c r="XDI68" s="25"/>
      <c r="XDJ68" s="25"/>
      <c r="XDK68" s="25"/>
      <c r="XDL68" s="25"/>
      <c r="XDM68" s="25"/>
      <c r="XDN68" s="25"/>
      <c r="XDO68" s="25"/>
      <c r="XDP68" s="25"/>
      <c r="XDQ68" s="25"/>
      <c r="XDR68" s="25"/>
      <c r="XDS68" s="25"/>
      <c r="XDT68" s="25"/>
      <c r="XDU68" s="25"/>
      <c r="XDV68" s="25"/>
      <c r="XDW68" s="25"/>
      <c r="XDX68" s="25"/>
      <c r="XDY68" s="25"/>
      <c r="XDZ68" s="25"/>
      <c r="XEA68" s="25"/>
      <c r="XEB68" s="25"/>
      <c r="XEC68" s="25"/>
      <c r="XED68" s="25"/>
      <c r="XEE68" s="25"/>
      <c r="XEF68" s="25"/>
      <c r="XEG68" s="25"/>
      <c r="XEH68" s="25"/>
      <c r="XEI68" s="25"/>
      <c r="XEJ68" s="25"/>
      <c r="XEK68" s="25"/>
      <c r="XEL68" s="25"/>
      <c r="XEM68" s="25"/>
      <c r="XEN68" s="25"/>
      <c r="XEO68" s="25"/>
      <c r="XEP68" s="25"/>
      <c r="XEQ68" s="25"/>
      <c r="XER68" s="25"/>
      <c r="XES68" s="25"/>
      <c r="XET68" s="25"/>
      <c r="XEU68" s="25"/>
      <c r="XEV68" s="25"/>
      <c r="XEW68" s="25"/>
      <c r="XEX68" s="25"/>
      <c r="XEY68" s="25"/>
      <c r="XEZ68" s="25"/>
      <c r="XFA68" s="25"/>
      <c r="XFB68" s="25"/>
      <c r="XFC68" s="25"/>
      <c r="XFD68" s="25"/>
    </row>
    <row r="69" spans="1:16384" x14ac:dyDescent="0.25">
      <c r="A69" s="25" t="s">
        <v>289</v>
      </c>
    </row>
    <row r="70" spans="1:16384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29" orientation="portrait" useFirstPageNumber="1" r:id="rId1"/>
  <headerFooter>
    <oddFooter>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codeName="Hoja20">
    <tabColor rgb="FFFFFF00"/>
    <pageSetUpPr fitToPage="1"/>
  </sheetPr>
  <dimension ref="A1:IV70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79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135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44">
        <v>5</v>
      </c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54" t="s">
        <v>42</v>
      </c>
      <c r="B15" s="394" t="s">
        <v>71</v>
      </c>
      <c r="C15" s="395" t="s">
        <v>72</v>
      </c>
      <c r="D15" s="423" t="s">
        <v>71</v>
      </c>
      <c r="E15" s="431" t="s">
        <v>72</v>
      </c>
      <c r="F15" s="86"/>
      <c r="G15" s="88"/>
      <c r="H15" s="88"/>
      <c r="I15" s="88"/>
      <c r="J15" s="88"/>
    </row>
    <row r="16" spans="1:21" x14ac:dyDescent="0.25">
      <c r="A16" s="438" t="s">
        <v>82</v>
      </c>
      <c r="B16" s="236">
        <v>11</v>
      </c>
      <c r="C16" s="237">
        <v>6</v>
      </c>
      <c r="D16" s="322">
        <v>0</v>
      </c>
      <c r="E16" s="325">
        <v>0</v>
      </c>
      <c r="F16" s="24"/>
      <c r="G16" s="88"/>
      <c r="H16" s="88"/>
      <c r="I16" s="88"/>
      <c r="J16" s="88"/>
    </row>
    <row r="17" spans="1:5" x14ac:dyDescent="0.25">
      <c r="A17" s="439">
        <v>16</v>
      </c>
      <c r="B17" s="240">
        <v>1</v>
      </c>
      <c r="C17" s="241">
        <v>0</v>
      </c>
      <c r="D17" s="326">
        <v>0</v>
      </c>
      <c r="E17" s="327">
        <v>0</v>
      </c>
    </row>
    <row r="18" spans="1:5" x14ac:dyDescent="0.25">
      <c r="A18" s="440">
        <v>17</v>
      </c>
      <c r="B18" s="236">
        <v>0</v>
      </c>
      <c r="C18" s="237">
        <v>0</v>
      </c>
      <c r="D18" s="328">
        <v>0</v>
      </c>
      <c r="E18" s="329">
        <v>0</v>
      </c>
    </row>
    <row r="19" spans="1:5" x14ac:dyDescent="0.25">
      <c r="A19" s="439">
        <v>18</v>
      </c>
      <c r="B19" s="240">
        <v>1</v>
      </c>
      <c r="C19" s="241">
        <v>0</v>
      </c>
      <c r="D19" s="326">
        <v>0</v>
      </c>
      <c r="E19" s="327">
        <v>0</v>
      </c>
    </row>
    <row r="20" spans="1:5" x14ac:dyDescent="0.25">
      <c r="A20" s="440">
        <v>19</v>
      </c>
      <c r="B20" s="236">
        <v>0</v>
      </c>
      <c r="C20" s="237">
        <v>0</v>
      </c>
      <c r="D20" s="328">
        <v>0</v>
      </c>
      <c r="E20" s="329">
        <v>0</v>
      </c>
    </row>
    <row r="21" spans="1:5" x14ac:dyDescent="0.25">
      <c r="A21" s="439">
        <v>20</v>
      </c>
      <c r="B21" s="240">
        <v>0</v>
      </c>
      <c r="C21" s="241">
        <v>0</v>
      </c>
      <c r="D21" s="326">
        <v>0</v>
      </c>
      <c r="E21" s="327">
        <v>0</v>
      </c>
    </row>
    <row r="22" spans="1:5" x14ac:dyDescent="0.25">
      <c r="A22" s="440">
        <v>21</v>
      </c>
      <c r="B22" s="236">
        <v>0</v>
      </c>
      <c r="C22" s="237">
        <v>0</v>
      </c>
      <c r="D22" s="328">
        <v>0</v>
      </c>
      <c r="E22" s="329">
        <v>0</v>
      </c>
    </row>
    <row r="23" spans="1:5" x14ac:dyDescent="0.25">
      <c r="A23" s="439">
        <v>22</v>
      </c>
      <c r="B23" s="240">
        <v>0</v>
      </c>
      <c r="C23" s="241">
        <v>0</v>
      </c>
      <c r="D23" s="326">
        <v>0</v>
      </c>
      <c r="E23" s="327">
        <v>0</v>
      </c>
    </row>
    <row r="24" spans="1:5" x14ac:dyDescent="0.25">
      <c r="A24" s="440">
        <v>23</v>
      </c>
      <c r="B24" s="236">
        <v>0</v>
      </c>
      <c r="C24" s="237">
        <v>0</v>
      </c>
      <c r="D24" s="328">
        <v>0</v>
      </c>
      <c r="E24" s="329">
        <v>0</v>
      </c>
    </row>
    <row r="25" spans="1:5" x14ac:dyDescent="0.25">
      <c r="A25" s="439">
        <v>24</v>
      </c>
      <c r="B25" s="240">
        <v>0</v>
      </c>
      <c r="C25" s="241">
        <v>0</v>
      </c>
      <c r="D25" s="326">
        <v>0</v>
      </c>
      <c r="E25" s="327">
        <v>0</v>
      </c>
    </row>
    <row r="26" spans="1:5" x14ac:dyDescent="0.25">
      <c r="A26" s="440">
        <v>25</v>
      </c>
      <c r="B26" s="236">
        <v>0</v>
      </c>
      <c r="C26" s="237">
        <v>0</v>
      </c>
      <c r="D26" s="328">
        <v>0</v>
      </c>
      <c r="E26" s="329">
        <v>0</v>
      </c>
    </row>
    <row r="27" spans="1:5" x14ac:dyDescent="0.25">
      <c r="A27" s="439">
        <v>26</v>
      </c>
      <c r="B27" s="240">
        <v>0</v>
      </c>
      <c r="C27" s="241">
        <v>0</v>
      </c>
      <c r="D27" s="326">
        <v>0</v>
      </c>
      <c r="E27" s="327">
        <v>0</v>
      </c>
    </row>
    <row r="28" spans="1:5" x14ac:dyDescent="0.25">
      <c r="A28" s="440">
        <v>27</v>
      </c>
      <c r="B28" s="236">
        <v>0</v>
      </c>
      <c r="C28" s="237">
        <v>0</v>
      </c>
      <c r="D28" s="328">
        <v>0</v>
      </c>
      <c r="E28" s="329">
        <v>0</v>
      </c>
    </row>
    <row r="29" spans="1:5" x14ac:dyDescent="0.25">
      <c r="A29" s="439">
        <v>28</v>
      </c>
      <c r="B29" s="240">
        <v>0</v>
      </c>
      <c r="C29" s="241">
        <v>0</v>
      </c>
      <c r="D29" s="326">
        <v>0</v>
      </c>
      <c r="E29" s="327">
        <v>0</v>
      </c>
    </row>
    <row r="30" spans="1:5" x14ac:dyDescent="0.25">
      <c r="A30" s="440">
        <v>29</v>
      </c>
      <c r="B30" s="236">
        <v>0</v>
      </c>
      <c r="C30" s="237">
        <v>0</v>
      </c>
      <c r="D30" s="328">
        <v>0</v>
      </c>
      <c r="E30" s="329">
        <v>0</v>
      </c>
    </row>
    <row r="31" spans="1:5" x14ac:dyDescent="0.25">
      <c r="A31" s="439">
        <v>30</v>
      </c>
      <c r="B31" s="240">
        <v>0</v>
      </c>
      <c r="C31" s="241">
        <v>0</v>
      </c>
      <c r="D31" s="326">
        <v>0</v>
      </c>
      <c r="E31" s="327">
        <v>0</v>
      </c>
    </row>
    <row r="32" spans="1:5" x14ac:dyDescent="0.25">
      <c r="A32" s="440">
        <v>31</v>
      </c>
      <c r="B32" s="236">
        <v>0</v>
      </c>
      <c r="C32" s="237">
        <v>0</v>
      </c>
      <c r="D32" s="328">
        <v>0</v>
      </c>
      <c r="E32" s="329">
        <v>0</v>
      </c>
    </row>
    <row r="33" spans="1:256" x14ac:dyDescent="0.25">
      <c r="A33" s="439">
        <v>32</v>
      </c>
      <c r="B33" s="240">
        <v>0</v>
      </c>
      <c r="C33" s="241">
        <v>0</v>
      </c>
      <c r="D33" s="326">
        <v>0</v>
      </c>
      <c r="E33" s="327">
        <v>0</v>
      </c>
    </row>
    <row r="34" spans="1:256" x14ac:dyDescent="0.25">
      <c r="A34" s="440">
        <v>33</v>
      </c>
      <c r="B34" s="236">
        <v>0</v>
      </c>
      <c r="C34" s="237">
        <v>0</v>
      </c>
      <c r="D34" s="328">
        <v>0</v>
      </c>
      <c r="E34" s="329">
        <v>0</v>
      </c>
    </row>
    <row r="35" spans="1:256" x14ac:dyDescent="0.25">
      <c r="A35" s="439">
        <v>34</v>
      </c>
      <c r="B35" s="240">
        <v>0</v>
      </c>
      <c r="C35" s="241">
        <v>0</v>
      </c>
      <c r="D35" s="326">
        <v>0</v>
      </c>
      <c r="E35" s="327">
        <v>0</v>
      </c>
    </row>
    <row r="36" spans="1:256" x14ac:dyDescent="0.25">
      <c r="A36" s="440">
        <v>35</v>
      </c>
      <c r="B36" s="236">
        <v>0</v>
      </c>
      <c r="C36" s="237">
        <v>0</v>
      </c>
      <c r="D36" s="328">
        <v>0</v>
      </c>
      <c r="E36" s="329">
        <v>0</v>
      </c>
    </row>
    <row r="37" spans="1:256" x14ac:dyDescent="0.25">
      <c r="A37" s="439">
        <v>36</v>
      </c>
      <c r="B37" s="240">
        <v>0</v>
      </c>
      <c r="C37" s="241">
        <v>0</v>
      </c>
      <c r="D37" s="326">
        <v>0</v>
      </c>
      <c r="E37" s="327">
        <v>0</v>
      </c>
    </row>
    <row r="38" spans="1:256" x14ac:dyDescent="0.25">
      <c r="A38" s="440">
        <v>37</v>
      </c>
      <c r="B38" s="236">
        <v>0</v>
      </c>
      <c r="C38" s="237">
        <v>0</v>
      </c>
      <c r="D38" s="328">
        <v>0</v>
      </c>
      <c r="E38" s="329">
        <v>0</v>
      </c>
    </row>
    <row r="39" spans="1:256" x14ac:dyDescent="0.25">
      <c r="A39" s="439">
        <v>38</v>
      </c>
      <c r="B39" s="240">
        <v>0</v>
      </c>
      <c r="C39" s="241">
        <v>0</v>
      </c>
      <c r="D39" s="326">
        <v>0</v>
      </c>
      <c r="E39" s="327">
        <v>0</v>
      </c>
    </row>
    <row r="40" spans="1:256" x14ac:dyDescent="0.25">
      <c r="A40" s="440">
        <v>39</v>
      </c>
      <c r="B40" s="236">
        <v>1</v>
      </c>
      <c r="C40" s="237">
        <v>0</v>
      </c>
      <c r="D40" s="328">
        <v>0</v>
      </c>
      <c r="E40" s="329">
        <v>0</v>
      </c>
    </row>
    <row r="41" spans="1:256" x14ac:dyDescent="0.25">
      <c r="A41" s="439">
        <v>40</v>
      </c>
      <c r="B41" s="240">
        <v>0</v>
      </c>
      <c r="C41" s="241">
        <v>0</v>
      </c>
      <c r="D41" s="326">
        <v>0</v>
      </c>
      <c r="E41" s="327">
        <v>0</v>
      </c>
    </row>
    <row r="42" spans="1:256" x14ac:dyDescent="0.25">
      <c r="A42" s="440">
        <v>41</v>
      </c>
      <c r="B42" s="236">
        <v>1</v>
      </c>
      <c r="C42" s="244">
        <v>0</v>
      </c>
      <c r="D42" s="328">
        <v>0</v>
      </c>
      <c r="E42" s="330">
        <v>0</v>
      </c>
    </row>
    <row r="43" spans="1:256" ht="11.15" customHeight="1" x14ac:dyDescent="0.25">
      <c r="A43" s="439">
        <v>42</v>
      </c>
      <c r="B43" s="240">
        <v>0</v>
      </c>
      <c r="C43" s="241">
        <v>1</v>
      </c>
      <c r="D43" s="326">
        <v>0</v>
      </c>
      <c r="E43" s="327">
        <v>0</v>
      </c>
    </row>
    <row r="44" spans="1:256" x14ac:dyDescent="0.25">
      <c r="A44" s="440">
        <v>43</v>
      </c>
      <c r="B44" s="236">
        <v>0</v>
      </c>
      <c r="C44" s="237">
        <v>0</v>
      </c>
      <c r="D44" s="328">
        <v>0</v>
      </c>
      <c r="E44" s="329">
        <v>0</v>
      </c>
      <c r="F44" s="26"/>
      <c r="G44" s="26"/>
    </row>
    <row r="45" spans="1:256" x14ac:dyDescent="0.25">
      <c r="A45" s="439">
        <v>44</v>
      </c>
      <c r="B45" s="240">
        <v>0</v>
      </c>
      <c r="C45" s="241">
        <v>0</v>
      </c>
      <c r="D45" s="326">
        <v>0</v>
      </c>
      <c r="E45" s="327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40">
        <v>45</v>
      </c>
      <c r="B46" s="236">
        <v>0</v>
      </c>
      <c r="C46" s="237">
        <v>0</v>
      </c>
      <c r="D46" s="328">
        <v>0</v>
      </c>
      <c r="E46" s="329">
        <v>0</v>
      </c>
    </row>
    <row r="47" spans="1:256" x14ac:dyDescent="0.25">
      <c r="A47" s="439">
        <v>46</v>
      </c>
      <c r="B47" s="240">
        <v>0</v>
      </c>
      <c r="C47" s="241">
        <v>0</v>
      </c>
      <c r="D47" s="326">
        <v>0</v>
      </c>
      <c r="E47" s="327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40">
        <v>47</v>
      </c>
      <c r="B48" s="236">
        <v>0</v>
      </c>
      <c r="C48" s="237">
        <v>0</v>
      </c>
      <c r="D48" s="328">
        <v>0</v>
      </c>
      <c r="E48" s="329">
        <v>0</v>
      </c>
    </row>
    <row r="49" spans="1:5" x14ac:dyDescent="0.25">
      <c r="A49" s="439">
        <v>48</v>
      </c>
      <c r="B49" s="240">
        <v>0</v>
      </c>
      <c r="C49" s="241">
        <v>0</v>
      </c>
      <c r="D49" s="326">
        <v>0</v>
      </c>
      <c r="E49" s="327">
        <v>0</v>
      </c>
    </row>
    <row r="50" spans="1:5" x14ac:dyDescent="0.25">
      <c r="A50" s="440">
        <v>49</v>
      </c>
      <c r="B50" s="236">
        <v>0</v>
      </c>
      <c r="C50" s="237">
        <v>0</v>
      </c>
      <c r="D50" s="328">
        <v>0</v>
      </c>
      <c r="E50" s="329">
        <v>0</v>
      </c>
    </row>
    <row r="51" spans="1:5" x14ac:dyDescent="0.25">
      <c r="A51" s="439">
        <v>50</v>
      </c>
      <c r="B51" s="240">
        <v>0</v>
      </c>
      <c r="C51" s="241">
        <v>0</v>
      </c>
      <c r="D51" s="326">
        <v>0</v>
      </c>
      <c r="E51" s="327">
        <v>0</v>
      </c>
    </row>
    <row r="52" spans="1:5" x14ac:dyDescent="0.25">
      <c r="A52" s="440">
        <v>51</v>
      </c>
      <c r="B52" s="236">
        <v>0</v>
      </c>
      <c r="C52" s="237">
        <v>1</v>
      </c>
      <c r="D52" s="328">
        <v>0</v>
      </c>
      <c r="E52" s="329">
        <v>0</v>
      </c>
    </row>
    <row r="53" spans="1:5" x14ac:dyDescent="0.25">
      <c r="A53" s="439">
        <v>52</v>
      </c>
      <c r="B53" s="240">
        <v>0</v>
      </c>
      <c r="C53" s="241">
        <v>0</v>
      </c>
      <c r="D53" s="326">
        <v>0</v>
      </c>
      <c r="E53" s="327">
        <v>0</v>
      </c>
    </row>
    <row r="54" spans="1:5" x14ac:dyDescent="0.25">
      <c r="A54" s="440">
        <v>53</v>
      </c>
      <c r="B54" s="236">
        <v>0</v>
      </c>
      <c r="C54" s="237">
        <v>0</v>
      </c>
      <c r="D54" s="328">
        <v>0</v>
      </c>
      <c r="E54" s="329">
        <v>0</v>
      </c>
    </row>
    <row r="55" spans="1:5" x14ac:dyDescent="0.25">
      <c r="A55" s="439">
        <v>54</v>
      </c>
      <c r="B55" s="240">
        <v>2</v>
      </c>
      <c r="C55" s="241">
        <v>0</v>
      </c>
      <c r="D55" s="326">
        <v>0</v>
      </c>
      <c r="E55" s="327">
        <v>0</v>
      </c>
    </row>
    <row r="56" spans="1:5" x14ac:dyDescent="0.25">
      <c r="A56" s="440">
        <v>55</v>
      </c>
      <c r="B56" s="236">
        <v>0</v>
      </c>
      <c r="C56" s="237">
        <v>1</v>
      </c>
      <c r="D56" s="328">
        <v>0</v>
      </c>
      <c r="E56" s="329">
        <v>0</v>
      </c>
    </row>
    <row r="57" spans="1:5" x14ac:dyDescent="0.25">
      <c r="A57" s="439">
        <v>56</v>
      </c>
      <c r="B57" s="240">
        <v>1</v>
      </c>
      <c r="C57" s="241">
        <v>1</v>
      </c>
      <c r="D57" s="326">
        <v>0</v>
      </c>
      <c r="E57" s="327">
        <v>0</v>
      </c>
    </row>
    <row r="58" spans="1:5" x14ac:dyDescent="0.25">
      <c r="A58" s="440">
        <v>57</v>
      </c>
      <c r="B58" s="236">
        <v>1</v>
      </c>
      <c r="C58" s="237">
        <v>0</v>
      </c>
      <c r="D58" s="328">
        <v>0</v>
      </c>
      <c r="E58" s="329">
        <v>0</v>
      </c>
    </row>
    <row r="59" spans="1:5" x14ac:dyDescent="0.25">
      <c r="A59" s="439">
        <v>58</v>
      </c>
      <c r="B59" s="240">
        <v>0</v>
      </c>
      <c r="C59" s="241">
        <v>0</v>
      </c>
      <c r="D59" s="326">
        <v>0</v>
      </c>
      <c r="E59" s="327">
        <v>0</v>
      </c>
    </row>
    <row r="60" spans="1:5" x14ac:dyDescent="0.25">
      <c r="A60" s="440">
        <v>59</v>
      </c>
      <c r="B60" s="236">
        <v>0</v>
      </c>
      <c r="C60" s="237">
        <v>0</v>
      </c>
      <c r="D60" s="328">
        <v>0</v>
      </c>
      <c r="E60" s="329">
        <v>0</v>
      </c>
    </row>
    <row r="61" spans="1:5" x14ac:dyDescent="0.25">
      <c r="A61" s="439">
        <v>60</v>
      </c>
      <c r="B61" s="240">
        <v>0</v>
      </c>
      <c r="C61" s="241">
        <v>0</v>
      </c>
      <c r="D61" s="326">
        <v>0</v>
      </c>
      <c r="E61" s="327">
        <v>0</v>
      </c>
    </row>
    <row r="62" spans="1:5" x14ac:dyDescent="0.25">
      <c r="A62" s="440">
        <v>61</v>
      </c>
      <c r="B62" s="236">
        <v>0</v>
      </c>
      <c r="C62" s="237">
        <v>0</v>
      </c>
      <c r="D62" s="328">
        <v>0</v>
      </c>
      <c r="E62" s="329">
        <v>0</v>
      </c>
    </row>
    <row r="63" spans="1:5" x14ac:dyDescent="0.25">
      <c r="A63" s="439">
        <v>62</v>
      </c>
      <c r="B63" s="240">
        <v>0</v>
      </c>
      <c r="C63" s="241">
        <v>0</v>
      </c>
      <c r="D63" s="326">
        <v>0</v>
      </c>
      <c r="E63" s="331">
        <v>0</v>
      </c>
    </row>
    <row r="64" spans="1:5" x14ac:dyDescent="0.25">
      <c r="A64" s="440">
        <v>63</v>
      </c>
      <c r="B64" s="236">
        <v>0</v>
      </c>
      <c r="C64" s="237">
        <v>0</v>
      </c>
      <c r="D64" s="328">
        <v>0</v>
      </c>
      <c r="E64" s="330">
        <v>0</v>
      </c>
    </row>
    <row r="65" spans="1:132" x14ac:dyDescent="0.25">
      <c r="A65" s="439">
        <v>64</v>
      </c>
      <c r="B65" s="240">
        <v>0</v>
      </c>
      <c r="C65" s="443">
        <v>0</v>
      </c>
      <c r="D65" s="326">
        <v>0</v>
      </c>
      <c r="E65" s="331">
        <v>0</v>
      </c>
    </row>
    <row r="66" spans="1:132" x14ac:dyDescent="0.25">
      <c r="A66" s="440">
        <v>65</v>
      </c>
      <c r="B66" s="236">
        <v>0</v>
      </c>
      <c r="C66" s="237">
        <v>0</v>
      </c>
      <c r="D66" s="328">
        <v>0</v>
      </c>
      <c r="E66" s="330">
        <v>0</v>
      </c>
    </row>
    <row r="67" spans="1:132" x14ac:dyDescent="0.25">
      <c r="A67" s="441" t="s">
        <v>269</v>
      </c>
      <c r="B67" s="332">
        <v>0</v>
      </c>
      <c r="C67" s="241">
        <v>0</v>
      </c>
      <c r="D67" s="326">
        <v>0</v>
      </c>
      <c r="E67" s="331">
        <v>0</v>
      </c>
    </row>
    <row r="68" spans="1:132" s="258" customFormat="1" ht="13" thickBot="1" x14ac:dyDescent="0.3">
      <c r="A68" s="442" t="s">
        <v>75</v>
      </c>
      <c r="B68" s="435">
        <f>SUM(B16:B67)</f>
        <v>19</v>
      </c>
      <c r="C68" s="452">
        <f t="shared" ref="C68:E68" si="0">SUM(C16:C67)</f>
        <v>10</v>
      </c>
      <c r="D68" s="434">
        <f t="shared" si="0"/>
        <v>0</v>
      </c>
      <c r="E68" s="436">
        <f t="shared" si="0"/>
        <v>0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</row>
    <row r="69" spans="1:132" x14ac:dyDescent="0.25">
      <c r="A69" s="25" t="s">
        <v>289</v>
      </c>
    </row>
    <row r="70" spans="1:132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0" orientation="portrait" useFirstPageNumber="1" r:id="rId1"/>
  <headerFooter>
    <oddFooter>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codeName="Hoja21">
    <pageSetUpPr fitToPage="1"/>
  </sheetPr>
  <dimension ref="A1:U71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136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29" t="s">
        <v>80</v>
      </c>
      <c r="B14" s="683" t="s">
        <v>287</v>
      </c>
      <c r="C14" s="683"/>
      <c r="D14" s="686" t="s">
        <v>81</v>
      </c>
      <c r="E14" s="679"/>
      <c r="F14" s="86"/>
      <c r="G14" s="680"/>
      <c r="H14" s="680"/>
      <c r="I14" s="680"/>
      <c r="J14" s="680"/>
    </row>
    <row r="15" spans="1:21" ht="13" thickBot="1" x14ac:dyDescent="0.3">
      <c r="A15" s="430" t="s">
        <v>42</v>
      </c>
      <c r="B15" s="394" t="s">
        <v>71</v>
      </c>
      <c r="C15" s="395" t="s">
        <v>72</v>
      </c>
      <c r="D15" s="455" t="s">
        <v>71</v>
      </c>
      <c r="E15" s="456" t="s">
        <v>72</v>
      </c>
      <c r="F15" s="86"/>
      <c r="G15" s="88"/>
      <c r="H15" s="88"/>
      <c r="I15" s="88"/>
      <c r="J15" s="88"/>
    </row>
    <row r="16" spans="1:21" x14ac:dyDescent="0.25">
      <c r="A16" s="90" t="s">
        <v>82</v>
      </c>
      <c r="B16" s="240">
        <v>1952</v>
      </c>
      <c r="C16" s="241">
        <v>1757</v>
      </c>
      <c r="D16" s="326">
        <v>0</v>
      </c>
      <c r="E16" s="327">
        <v>1</v>
      </c>
    </row>
    <row r="17" spans="1:5" x14ac:dyDescent="0.25">
      <c r="A17" s="89" t="s">
        <v>83</v>
      </c>
      <c r="B17" s="236">
        <v>168</v>
      </c>
      <c r="C17" s="237">
        <v>166</v>
      </c>
      <c r="D17" s="328">
        <v>0</v>
      </c>
      <c r="E17" s="329">
        <v>0</v>
      </c>
    </row>
    <row r="18" spans="1:5" x14ac:dyDescent="0.25">
      <c r="A18" s="90" t="s">
        <v>84</v>
      </c>
      <c r="B18" s="240">
        <v>226</v>
      </c>
      <c r="C18" s="241">
        <v>241</v>
      </c>
      <c r="D18" s="326">
        <v>0</v>
      </c>
      <c r="E18" s="327">
        <v>0</v>
      </c>
    </row>
    <row r="19" spans="1:5" x14ac:dyDescent="0.25">
      <c r="A19" s="89" t="s">
        <v>85</v>
      </c>
      <c r="B19" s="236">
        <v>783</v>
      </c>
      <c r="C19" s="237">
        <v>616</v>
      </c>
      <c r="D19" s="328">
        <v>0</v>
      </c>
      <c r="E19" s="329">
        <v>0</v>
      </c>
    </row>
    <row r="20" spans="1:5" x14ac:dyDescent="0.25">
      <c r="A20" s="90" t="s">
        <v>86</v>
      </c>
      <c r="B20" s="240">
        <v>2471</v>
      </c>
      <c r="C20" s="241">
        <v>1617</v>
      </c>
      <c r="D20" s="326">
        <v>0</v>
      </c>
      <c r="E20" s="327">
        <v>0</v>
      </c>
    </row>
    <row r="21" spans="1:5" x14ac:dyDescent="0.25">
      <c r="A21" s="89" t="s">
        <v>87</v>
      </c>
      <c r="B21" s="236">
        <v>4789</v>
      </c>
      <c r="C21" s="237">
        <v>2870</v>
      </c>
      <c r="D21" s="328">
        <v>0</v>
      </c>
      <c r="E21" s="329">
        <v>0</v>
      </c>
    </row>
    <row r="22" spans="1:5" x14ac:dyDescent="0.25">
      <c r="A22" s="90" t="s">
        <v>88</v>
      </c>
      <c r="B22" s="240">
        <v>6743</v>
      </c>
      <c r="C22" s="241">
        <v>4263</v>
      </c>
      <c r="D22" s="326">
        <v>1</v>
      </c>
      <c r="E22" s="327">
        <v>0</v>
      </c>
    </row>
    <row r="23" spans="1:5" x14ac:dyDescent="0.25">
      <c r="A23" s="89" t="s">
        <v>89</v>
      </c>
      <c r="B23" s="236">
        <v>8891</v>
      </c>
      <c r="C23" s="237">
        <v>6218</v>
      </c>
      <c r="D23" s="328">
        <v>0</v>
      </c>
      <c r="E23" s="329">
        <v>0</v>
      </c>
    </row>
    <row r="24" spans="1:5" x14ac:dyDescent="0.25">
      <c r="A24" s="90" t="s">
        <v>90</v>
      </c>
      <c r="B24" s="240">
        <v>11328</v>
      </c>
      <c r="C24" s="241">
        <v>9791</v>
      </c>
      <c r="D24" s="326">
        <v>0</v>
      </c>
      <c r="E24" s="327">
        <v>1</v>
      </c>
    </row>
    <row r="25" spans="1:5" x14ac:dyDescent="0.25">
      <c r="A25" s="89" t="s">
        <v>91</v>
      </c>
      <c r="B25" s="236">
        <v>14314</v>
      </c>
      <c r="C25" s="237">
        <v>13923</v>
      </c>
      <c r="D25" s="328">
        <v>2</v>
      </c>
      <c r="E25" s="329">
        <v>1</v>
      </c>
    </row>
    <row r="26" spans="1:5" x14ac:dyDescent="0.25">
      <c r="A26" s="90" t="s">
        <v>92</v>
      </c>
      <c r="B26" s="240">
        <v>17289</v>
      </c>
      <c r="C26" s="241">
        <v>18554</v>
      </c>
      <c r="D26" s="326">
        <v>0</v>
      </c>
      <c r="E26" s="327">
        <v>3</v>
      </c>
    </row>
    <row r="27" spans="1:5" x14ac:dyDescent="0.25">
      <c r="A27" s="89" t="s">
        <v>93</v>
      </c>
      <c r="B27" s="236">
        <v>20616</v>
      </c>
      <c r="C27" s="237">
        <v>23075</v>
      </c>
      <c r="D27" s="328">
        <v>1</v>
      </c>
      <c r="E27" s="329">
        <v>2</v>
      </c>
    </row>
    <row r="28" spans="1:5" x14ac:dyDescent="0.25">
      <c r="A28" s="90" t="s">
        <v>94</v>
      </c>
      <c r="B28" s="240">
        <v>23889</v>
      </c>
      <c r="C28" s="241">
        <v>27650</v>
      </c>
      <c r="D28" s="326">
        <v>2</v>
      </c>
      <c r="E28" s="327">
        <v>1</v>
      </c>
    </row>
    <row r="29" spans="1:5" x14ac:dyDescent="0.25">
      <c r="A29" s="89" t="s">
        <v>95</v>
      </c>
      <c r="B29" s="236">
        <v>26161</v>
      </c>
      <c r="C29" s="237">
        <v>31894</v>
      </c>
      <c r="D29" s="328">
        <v>2</v>
      </c>
      <c r="E29" s="329">
        <v>4</v>
      </c>
    </row>
    <row r="30" spans="1:5" x14ac:dyDescent="0.25">
      <c r="A30" s="90" t="s">
        <v>96</v>
      </c>
      <c r="B30" s="240">
        <v>28549</v>
      </c>
      <c r="C30" s="241">
        <v>36033</v>
      </c>
      <c r="D30" s="326">
        <v>5</v>
      </c>
      <c r="E30" s="327">
        <v>1</v>
      </c>
    </row>
    <row r="31" spans="1:5" x14ac:dyDescent="0.25">
      <c r="A31" s="89" t="s">
        <v>97</v>
      </c>
      <c r="B31" s="236">
        <v>31039</v>
      </c>
      <c r="C31" s="237">
        <v>38873</v>
      </c>
      <c r="D31" s="328">
        <v>6</v>
      </c>
      <c r="E31" s="329">
        <v>4</v>
      </c>
    </row>
    <row r="32" spans="1:5" x14ac:dyDescent="0.25">
      <c r="A32" s="90" t="s">
        <v>98</v>
      </c>
      <c r="B32" s="240">
        <v>34018</v>
      </c>
      <c r="C32" s="241">
        <v>42967</v>
      </c>
      <c r="D32" s="326">
        <v>4</v>
      </c>
      <c r="E32" s="327">
        <v>3</v>
      </c>
    </row>
    <row r="33" spans="1:5" x14ac:dyDescent="0.25">
      <c r="A33" s="89" t="s">
        <v>99</v>
      </c>
      <c r="B33" s="236">
        <v>36065</v>
      </c>
      <c r="C33" s="237">
        <v>46029</v>
      </c>
      <c r="D33" s="328">
        <v>4</v>
      </c>
      <c r="E33" s="329">
        <v>2</v>
      </c>
    </row>
    <row r="34" spans="1:5" x14ac:dyDescent="0.25">
      <c r="A34" s="90" t="s">
        <v>100</v>
      </c>
      <c r="B34" s="240">
        <v>38624</v>
      </c>
      <c r="C34" s="241">
        <v>48581</v>
      </c>
      <c r="D34" s="326">
        <v>5</v>
      </c>
      <c r="E34" s="327">
        <v>6</v>
      </c>
    </row>
    <row r="35" spans="1:5" x14ac:dyDescent="0.25">
      <c r="A35" s="89" t="s">
        <v>101</v>
      </c>
      <c r="B35" s="236">
        <v>39989</v>
      </c>
      <c r="C35" s="237">
        <v>50419</v>
      </c>
      <c r="D35" s="328">
        <v>4</v>
      </c>
      <c r="E35" s="329">
        <v>17</v>
      </c>
    </row>
    <row r="36" spans="1:5" x14ac:dyDescent="0.25">
      <c r="A36" s="90" t="s">
        <v>102</v>
      </c>
      <c r="B36" s="240">
        <v>41659</v>
      </c>
      <c r="C36" s="241">
        <v>50963</v>
      </c>
      <c r="D36" s="326">
        <v>9</v>
      </c>
      <c r="E36" s="327">
        <v>5</v>
      </c>
    </row>
    <row r="37" spans="1:5" x14ac:dyDescent="0.25">
      <c r="A37" s="89" t="s">
        <v>103</v>
      </c>
      <c r="B37" s="236">
        <v>42168</v>
      </c>
      <c r="C37" s="237">
        <v>52242</v>
      </c>
      <c r="D37" s="328">
        <v>9</v>
      </c>
      <c r="E37" s="329">
        <v>12</v>
      </c>
    </row>
    <row r="38" spans="1:5" x14ac:dyDescent="0.25">
      <c r="A38" s="90" t="s">
        <v>104</v>
      </c>
      <c r="B38" s="240">
        <v>43886</v>
      </c>
      <c r="C38" s="241">
        <v>52387</v>
      </c>
      <c r="D38" s="326">
        <v>9</v>
      </c>
      <c r="E38" s="327">
        <v>10</v>
      </c>
    </row>
    <row r="39" spans="1:5" x14ac:dyDescent="0.25">
      <c r="A39" s="89" t="s">
        <v>105</v>
      </c>
      <c r="B39" s="236">
        <v>44053</v>
      </c>
      <c r="C39" s="237">
        <v>52419</v>
      </c>
      <c r="D39" s="328">
        <v>10</v>
      </c>
      <c r="E39" s="329">
        <v>9</v>
      </c>
    </row>
    <row r="40" spans="1:5" x14ac:dyDescent="0.25">
      <c r="A40" s="90" t="s">
        <v>106</v>
      </c>
      <c r="B40" s="240">
        <v>47224</v>
      </c>
      <c r="C40" s="241">
        <v>53824</v>
      </c>
      <c r="D40" s="326">
        <v>15</v>
      </c>
      <c r="E40" s="327">
        <v>14</v>
      </c>
    </row>
    <row r="41" spans="1:5" x14ac:dyDescent="0.25">
      <c r="A41" s="89" t="s">
        <v>107</v>
      </c>
      <c r="B41" s="236">
        <v>45862</v>
      </c>
      <c r="C41" s="237">
        <v>53312</v>
      </c>
      <c r="D41" s="328">
        <v>16</v>
      </c>
      <c r="E41" s="329">
        <v>19</v>
      </c>
    </row>
    <row r="42" spans="1:5" x14ac:dyDescent="0.25">
      <c r="A42" s="90">
        <v>41</v>
      </c>
      <c r="B42" s="240">
        <v>46954</v>
      </c>
      <c r="C42" s="241">
        <v>53870</v>
      </c>
      <c r="D42" s="326">
        <v>19</v>
      </c>
      <c r="E42" s="327">
        <v>25</v>
      </c>
    </row>
    <row r="43" spans="1:5" x14ac:dyDescent="0.25">
      <c r="A43" s="89" t="s">
        <v>108</v>
      </c>
      <c r="B43" s="236">
        <v>48156</v>
      </c>
      <c r="C43" s="237">
        <v>55761</v>
      </c>
      <c r="D43" s="328">
        <v>26</v>
      </c>
      <c r="E43" s="329">
        <v>30</v>
      </c>
    </row>
    <row r="44" spans="1:5" x14ac:dyDescent="0.25">
      <c r="A44" s="90" t="s">
        <v>109</v>
      </c>
      <c r="B44" s="240">
        <v>49125</v>
      </c>
      <c r="C44" s="241">
        <v>56361</v>
      </c>
      <c r="D44" s="326">
        <v>29</v>
      </c>
      <c r="E44" s="327">
        <v>37</v>
      </c>
    </row>
    <row r="45" spans="1:5" x14ac:dyDescent="0.25">
      <c r="A45" s="89" t="s">
        <v>110</v>
      </c>
      <c r="B45" s="236">
        <v>48627</v>
      </c>
      <c r="C45" s="237">
        <v>56341</v>
      </c>
      <c r="D45" s="328">
        <v>30</v>
      </c>
      <c r="E45" s="329">
        <v>39</v>
      </c>
    </row>
    <row r="46" spans="1:5" x14ac:dyDescent="0.25">
      <c r="A46" s="90" t="s">
        <v>111</v>
      </c>
      <c r="B46" s="240">
        <v>47970</v>
      </c>
      <c r="C46" s="241">
        <v>56005</v>
      </c>
      <c r="D46" s="326">
        <v>37</v>
      </c>
      <c r="E46" s="327">
        <v>42</v>
      </c>
    </row>
    <row r="47" spans="1:5" x14ac:dyDescent="0.25">
      <c r="A47" s="89" t="s">
        <v>112</v>
      </c>
      <c r="B47" s="236">
        <v>46656</v>
      </c>
      <c r="C47" s="237">
        <v>54381</v>
      </c>
      <c r="D47" s="328">
        <v>29</v>
      </c>
      <c r="E47" s="329">
        <v>55</v>
      </c>
    </row>
    <row r="48" spans="1:5" x14ac:dyDescent="0.25">
      <c r="A48" s="90" t="s">
        <v>113</v>
      </c>
      <c r="B48" s="240">
        <v>45742</v>
      </c>
      <c r="C48" s="241">
        <v>53457</v>
      </c>
      <c r="D48" s="326">
        <v>31</v>
      </c>
      <c r="E48" s="327">
        <v>71</v>
      </c>
    </row>
    <row r="49" spans="1:5" x14ac:dyDescent="0.25">
      <c r="A49" s="89" t="s">
        <v>114</v>
      </c>
      <c r="B49" s="236">
        <v>43055</v>
      </c>
      <c r="C49" s="237">
        <v>53861</v>
      </c>
      <c r="D49" s="328">
        <v>41</v>
      </c>
      <c r="E49" s="329">
        <v>69</v>
      </c>
    </row>
    <row r="50" spans="1:5" x14ac:dyDescent="0.25">
      <c r="A50" s="90" t="s">
        <v>115</v>
      </c>
      <c r="B50" s="240">
        <v>41520</v>
      </c>
      <c r="C50" s="241">
        <v>54925</v>
      </c>
      <c r="D50" s="326">
        <v>49</v>
      </c>
      <c r="E50" s="327">
        <v>86</v>
      </c>
    </row>
    <row r="51" spans="1:5" x14ac:dyDescent="0.25">
      <c r="A51" s="89" t="s">
        <v>116</v>
      </c>
      <c r="B51" s="236">
        <v>40484</v>
      </c>
      <c r="C51" s="237">
        <v>55370</v>
      </c>
      <c r="D51" s="328">
        <v>52</v>
      </c>
      <c r="E51" s="329">
        <v>123</v>
      </c>
    </row>
    <row r="52" spans="1:5" x14ac:dyDescent="0.25">
      <c r="A52" s="90" t="s">
        <v>117</v>
      </c>
      <c r="B52" s="240">
        <v>39674</v>
      </c>
      <c r="C52" s="241">
        <v>55657</v>
      </c>
      <c r="D52" s="326">
        <v>62</v>
      </c>
      <c r="E52" s="327">
        <v>124</v>
      </c>
    </row>
    <row r="53" spans="1:5" x14ac:dyDescent="0.25">
      <c r="A53" s="89" t="s">
        <v>118</v>
      </c>
      <c r="B53" s="236">
        <v>39666</v>
      </c>
      <c r="C53" s="237">
        <v>52464</v>
      </c>
      <c r="D53" s="328">
        <v>73</v>
      </c>
      <c r="E53" s="329">
        <v>124</v>
      </c>
    </row>
    <row r="54" spans="1:5" x14ac:dyDescent="0.25">
      <c r="A54" s="90" t="s">
        <v>119</v>
      </c>
      <c r="B54" s="240">
        <v>38666</v>
      </c>
      <c r="C54" s="241">
        <v>47613</v>
      </c>
      <c r="D54" s="326">
        <v>120</v>
      </c>
      <c r="E54" s="327">
        <v>104</v>
      </c>
    </row>
    <row r="55" spans="1:5" x14ac:dyDescent="0.25">
      <c r="A55" s="89" t="s">
        <v>120</v>
      </c>
      <c r="B55" s="236">
        <v>35693</v>
      </c>
      <c r="C55" s="237">
        <v>44256</v>
      </c>
      <c r="D55" s="328">
        <v>73</v>
      </c>
      <c r="E55" s="329">
        <v>95</v>
      </c>
    </row>
    <row r="56" spans="1:5" x14ac:dyDescent="0.25">
      <c r="A56" s="90" t="s">
        <v>121</v>
      </c>
      <c r="B56" s="240">
        <v>32747</v>
      </c>
      <c r="C56" s="241">
        <v>39902</v>
      </c>
      <c r="D56" s="326">
        <v>76</v>
      </c>
      <c r="E56" s="327">
        <v>95</v>
      </c>
    </row>
    <row r="57" spans="1:5" x14ac:dyDescent="0.25">
      <c r="A57" s="89" t="s">
        <v>122</v>
      </c>
      <c r="B57" s="236">
        <v>28971</v>
      </c>
      <c r="C57" s="237">
        <v>34949</v>
      </c>
      <c r="D57" s="328">
        <v>84</v>
      </c>
      <c r="E57" s="329">
        <v>89</v>
      </c>
    </row>
    <row r="58" spans="1:5" x14ac:dyDescent="0.25">
      <c r="A58" s="90" t="s">
        <v>123</v>
      </c>
      <c r="B58" s="240">
        <v>25350</v>
      </c>
      <c r="C58" s="241">
        <v>29332</v>
      </c>
      <c r="D58" s="326">
        <v>78</v>
      </c>
      <c r="E58" s="327">
        <v>95</v>
      </c>
    </row>
    <row r="59" spans="1:5" x14ac:dyDescent="0.25">
      <c r="A59" s="89" t="s">
        <v>124</v>
      </c>
      <c r="B59" s="236">
        <v>21386</v>
      </c>
      <c r="C59" s="237">
        <v>24253</v>
      </c>
      <c r="D59" s="328">
        <v>77</v>
      </c>
      <c r="E59" s="329">
        <v>55</v>
      </c>
    </row>
    <row r="60" spans="1:5" x14ac:dyDescent="0.25">
      <c r="A60" s="90" t="s">
        <v>125</v>
      </c>
      <c r="B60" s="240">
        <v>18109</v>
      </c>
      <c r="C60" s="241">
        <v>20009</v>
      </c>
      <c r="D60" s="326">
        <v>52</v>
      </c>
      <c r="E60" s="327">
        <v>65</v>
      </c>
    </row>
    <row r="61" spans="1:5" x14ac:dyDescent="0.25">
      <c r="A61" s="89" t="s">
        <v>126</v>
      </c>
      <c r="B61" s="236">
        <v>11351</v>
      </c>
      <c r="C61" s="237">
        <v>11176</v>
      </c>
      <c r="D61" s="328">
        <v>50</v>
      </c>
      <c r="E61" s="329">
        <v>74</v>
      </c>
    </row>
    <row r="62" spans="1:5" x14ac:dyDescent="0.25">
      <c r="A62" s="90" t="s">
        <v>127</v>
      </c>
      <c r="B62" s="240">
        <v>5786</v>
      </c>
      <c r="C62" s="241">
        <v>4189</v>
      </c>
      <c r="D62" s="326">
        <v>20</v>
      </c>
      <c r="E62" s="327">
        <v>20</v>
      </c>
    </row>
    <row r="63" spans="1:5" x14ac:dyDescent="0.25">
      <c r="A63" s="89" t="s">
        <v>128</v>
      </c>
      <c r="B63" s="236">
        <v>4757</v>
      </c>
      <c r="C63" s="237">
        <v>3674</v>
      </c>
      <c r="D63" s="328">
        <v>14</v>
      </c>
      <c r="E63" s="329">
        <v>2</v>
      </c>
    </row>
    <row r="64" spans="1:5" x14ac:dyDescent="0.25">
      <c r="A64" s="90" t="s">
        <v>129</v>
      </c>
      <c r="B64" s="240">
        <v>3914</v>
      </c>
      <c r="C64" s="241">
        <v>3183</v>
      </c>
      <c r="D64" s="326">
        <v>4</v>
      </c>
      <c r="E64" s="327">
        <v>2</v>
      </c>
    </row>
    <row r="65" spans="1:6" x14ac:dyDescent="0.25">
      <c r="A65" s="89" t="s">
        <v>130</v>
      </c>
      <c r="B65" s="236">
        <v>3341</v>
      </c>
      <c r="C65" s="237">
        <v>2631</v>
      </c>
      <c r="D65" s="328">
        <v>4</v>
      </c>
      <c r="E65" s="329">
        <v>2</v>
      </c>
    </row>
    <row r="66" spans="1:6" x14ac:dyDescent="0.25">
      <c r="A66" s="90">
        <v>65</v>
      </c>
      <c r="B66" s="240">
        <v>2371</v>
      </c>
      <c r="C66" s="241">
        <v>2037</v>
      </c>
      <c r="D66" s="326">
        <v>3</v>
      </c>
      <c r="E66" s="327">
        <v>3</v>
      </c>
    </row>
    <row r="67" spans="1:6" x14ac:dyDescent="0.25">
      <c r="A67" s="89" t="s">
        <v>271</v>
      </c>
      <c r="B67" s="236">
        <v>7183</v>
      </c>
      <c r="C67" s="237">
        <v>8072</v>
      </c>
      <c r="D67" s="328">
        <v>4</v>
      </c>
      <c r="E67" s="329">
        <v>2</v>
      </c>
    </row>
    <row r="68" spans="1:6" ht="13" thickBot="1" x14ac:dyDescent="0.3">
      <c r="A68" s="94" t="s">
        <v>75</v>
      </c>
      <c r="B68" s="428">
        <v>1390010</v>
      </c>
      <c r="C68" s="582">
        <v>1654413</v>
      </c>
      <c r="D68" s="583">
        <v>1241</v>
      </c>
      <c r="E68" s="558">
        <v>1643</v>
      </c>
    </row>
    <row r="69" spans="1:6" x14ac:dyDescent="0.25">
      <c r="A69" s="25" t="s">
        <v>289</v>
      </c>
    </row>
    <row r="70" spans="1:6" x14ac:dyDescent="0.25">
      <c r="A70" s="24"/>
    </row>
    <row r="71" spans="1:6" x14ac:dyDescent="0.25">
      <c r="F71" s="47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5" firstPageNumber="31" orientation="portrait" useFirstPageNumber="1" r:id="rId1"/>
  <headerFooter>
    <oddFooter>&amp;R&amp;P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codeName="Hoja22">
    <tabColor theme="6" tint="-0.249977111117893"/>
    <pageSetUpPr fitToPage="1"/>
  </sheetPr>
  <dimension ref="A1:IV70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136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44">
        <v>5</v>
      </c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6" t="s">
        <v>81</v>
      </c>
      <c r="E14" s="679"/>
      <c r="F14" s="86"/>
      <c r="G14" s="680"/>
      <c r="H14" s="680"/>
      <c r="I14" s="680"/>
      <c r="J14" s="680"/>
    </row>
    <row r="15" spans="1:21" ht="13" thickBot="1" x14ac:dyDescent="0.3">
      <c r="A15" s="454" t="s">
        <v>42</v>
      </c>
      <c r="B15" s="394" t="s">
        <v>71</v>
      </c>
      <c r="C15" s="395" t="s">
        <v>72</v>
      </c>
      <c r="D15" s="455" t="s">
        <v>71</v>
      </c>
      <c r="E15" s="456" t="s">
        <v>72</v>
      </c>
      <c r="F15" s="86"/>
      <c r="G15" s="88"/>
      <c r="H15" s="88"/>
      <c r="I15" s="88"/>
      <c r="J15" s="88"/>
    </row>
    <row r="16" spans="1:21" x14ac:dyDescent="0.25">
      <c r="A16" s="438" t="s">
        <v>82</v>
      </c>
      <c r="B16" s="236">
        <v>31</v>
      </c>
      <c r="C16" s="237">
        <v>33</v>
      </c>
      <c r="D16" s="328">
        <v>0</v>
      </c>
      <c r="E16" s="329">
        <v>1</v>
      </c>
      <c r="F16" s="24"/>
      <c r="G16" s="88"/>
      <c r="H16" s="88"/>
      <c r="I16" s="88"/>
      <c r="J16" s="88"/>
    </row>
    <row r="17" spans="1:5" x14ac:dyDescent="0.25">
      <c r="A17" s="439">
        <v>16</v>
      </c>
      <c r="B17" s="240">
        <v>9</v>
      </c>
      <c r="C17" s="241">
        <v>15</v>
      </c>
      <c r="D17" s="326">
        <v>0</v>
      </c>
      <c r="E17" s="327">
        <v>0</v>
      </c>
    </row>
    <row r="18" spans="1:5" x14ac:dyDescent="0.25">
      <c r="A18" s="440">
        <v>17</v>
      </c>
      <c r="B18" s="236">
        <v>25</v>
      </c>
      <c r="C18" s="237">
        <v>39</v>
      </c>
      <c r="D18" s="328">
        <v>0</v>
      </c>
      <c r="E18" s="329">
        <v>0</v>
      </c>
    </row>
    <row r="19" spans="1:5" x14ac:dyDescent="0.25">
      <c r="A19" s="439">
        <v>18</v>
      </c>
      <c r="B19" s="240">
        <v>382</v>
      </c>
      <c r="C19" s="241">
        <v>245</v>
      </c>
      <c r="D19" s="326">
        <v>0</v>
      </c>
      <c r="E19" s="327">
        <v>0</v>
      </c>
    </row>
    <row r="20" spans="1:5" x14ac:dyDescent="0.25">
      <c r="A20" s="440">
        <v>19</v>
      </c>
      <c r="B20" s="236">
        <v>1254</v>
      </c>
      <c r="C20" s="237">
        <v>715</v>
      </c>
      <c r="D20" s="328">
        <v>0</v>
      </c>
      <c r="E20" s="329">
        <v>0</v>
      </c>
    </row>
    <row r="21" spans="1:5" x14ac:dyDescent="0.25">
      <c r="A21" s="439">
        <v>20</v>
      </c>
      <c r="B21" s="240">
        <v>1994</v>
      </c>
      <c r="C21" s="241">
        <v>1060</v>
      </c>
      <c r="D21" s="326">
        <v>0</v>
      </c>
      <c r="E21" s="327">
        <v>0</v>
      </c>
    </row>
    <row r="22" spans="1:5" x14ac:dyDescent="0.25">
      <c r="A22" s="440">
        <v>21</v>
      </c>
      <c r="B22" s="236">
        <v>2650</v>
      </c>
      <c r="C22" s="237">
        <v>1453</v>
      </c>
      <c r="D22" s="328">
        <v>0</v>
      </c>
      <c r="E22" s="329">
        <v>0</v>
      </c>
    </row>
    <row r="23" spans="1:5" x14ac:dyDescent="0.25">
      <c r="A23" s="439">
        <v>22</v>
      </c>
      <c r="B23" s="240">
        <v>3327</v>
      </c>
      <c r="C23" s="241">
        <v>2052</v>
      </c>
      <c r="D23" s="326">
        <v>0</v>
      </c>
      <c r="E23" s="327">
        <v>0</v>
      </c>
    </row>
    <row r="24" spans="1:5" x14ac:dyDescent="0.25">
      <c r="A24" s="440">
        <v>23</v>
      </c>
      <c r="B24" s="236">
        <v>3973</v>
      </c>
      <c r="C24" s="237">
        <v>2631</v>
      </c>
      <c r="D24" s="328">
        <v>0</v>
      </c>
      <c r="E24" s="329">
        <v>0</v>
      </c>
    </row>
    <row r="25" spans="1:5" x14ac:dyDescent="0.25">
      <c r="A25" s="439">
        <v>24</v>
      </c>
      <c r="B25" s="240">
        <v>4759</v>
      </c>
      <c r="C25" s="241">
        <v>3510</v>
      </c>
      <c r="D25" s="326">
        <v>0</v>
      </c>
      <c r="E25" s="327">
        <v>1</v>
      </c>
    </row>
    <row r="26" spans="1:5" x14ac:dyDescent="0.25">
      <c r="A26" s="440">
        <v>25</v>
      </c>
      <c r="B26" s="236">
        <v>5492</v>
      </c>
      <c r="C26" s="237">
        <v>4357</v>
      </c>
      <c r="D26" s="328">
        <v>0</v>
      </c>
      <c r="E26" s="329">
        <v>2</v>
      </c>
    </row>
    <row r="27" spans="1:5" x14ac:dyDescent="0.25">
      <c r="A27" s="439">
        <v>26</v>
      </c>
      <c r="B27" s="240">
        <v>6243</v>
      </c>
      <c r="C27" s="241">
        <v>5179</v>
      </c>
      <c r="D27" s="326">
        <v>0</v>
      </c>
      <c r="E27" s="327">
        <v>0</v>
      </c>
    </row>
    <row r="28" spans="1:5" x14ac:dyDescent="0.25">
      <c r="A28" s="440">
        <v>27</v>
      </c>
      <c r="B28" s="236">
        <v>6719</v>
      </c>
      <c r="C28" s="237">
        <v>5753</v>
      </c>
      <c r="D28" s="328">
        <v>1</v>
      </c>
      <c r="E28" s="329">
        <v>0</v>
      </c>
    </row>
    <row r="29" spans="1:5" x14ac:dyDescent="0.25">
      <c r="A29" s="439">
        <v>28</v>
      </c>
      <c r="B29" s="240">
        <v>7247</v>
      </c>
      <c r="C29" s="241">
        <v>6428</v>
      </c>
      <c r="D29" s="326">
        <v>0</v>
      </c>
      <c r="E29" s="327">
        <v>1</v>
      </c>
    </row>
    <row r="30" spans="1:5" x14ac:dyDescent="0.25">
      <c r="A30" s="440">
        <v>29</v>
      </c>
      <c r="B30" s="236">
        <v>7542</v>
      </c>
      <c r="C30" s="237">
        <v>7052</v>
      </c>
      <c r="D30" s="328">
        <v>3</v>
      </c>
      <c r="E30" s="329">
        <v>0</v>
      </c>
    </row>
    <row r="31" spans="1:5" x14ac:dyDescent="0.25">
      <c r="A31" s="439">
        <v>30</v>
      </c>
      <c r="B31" s="240">
        <v>7812</v>
      </c>
      <c r="C31" s="241">
        <v>7204</v>
      </c>
      <c r="D31" s="326">
        <v>3</v>
      </c>
      <c r="E31" s="327">
        <v>0</v>
      </c>
    </row>
    <row r="32" spans="1:5" x14ac:dyDescent="0.25">
      <c r="A32" s="440">
        <v>31</v>
      </c>
      <c r="B32" s="236">
        <v>8245</v>
      </c>
      <c r="C32" s="237">
        <v>7872</v>
      </c>
      <c r="D32" s="328">
        <v>0</v>
      </c>
      <c r="E32" s="329">
        <v>1</v>
      </c>
    </row>
    <row r="33" spans="1:256" x14ac:dyDescent="0.25">
      <c r="A33" s="439">
        <v>32</v>
      </c>
      <c r="B33" s="240">
        <v>8265</v>
      </c>
      <c r="C33" s="241">
        <v>7901</v>
      </c>
      <c r="D33" s="326">
        <v>2</v>
      </c>
      <c r="E33" s="327">
        <v>1</v>
      </c>
    </row>
    <row r="34" spans="1:256" x14ac:dyDescent="0.25">
      <c r="A34" s="440">
        <v>33</v>
      </c>
      <c r="B34" s="236">
        <v>8469</v>
      </c>
      <c r="C34" s="237">
        <v>8222</v>
      </c>
      <c r="D34" s="328">
        <v>4</v>
      </c>
      <c r="E34" s="329">
        <v>1</v>
      </c>
    </row>
    <row r="35" spans="1:256" x14ac:dyDescent="0.25">
      <c r="A35" s="439">
        <v>34</v>
      </c>
      <c r="B35" s="240">
        <v>8620</v>
      </c>
      <c r="C35" s="241">
        <v>8376</v>
      </c>
      <c r="D35" s="326">
        <v>0</v>
      </c>
      <c r="E35" s="327">
        <v>4</v>
      </c>
    </row>
    <row r="36" spans="1:256" x14ac:dyDescent="0.25">
      <c r="A36" s="440">
        <v>35</v>
      </c>
      <c r="B36" s="236">
        <v>8568</v>
      </c>
      <c r="C36" s="237">
        <v>8359</v>
      </c>
      <c r="D36" s="328">
        <v>3</v>
      </c>
      <c r="E36" s="329">
        <v>1</v>
      </c>
    </row>
    <row r="37" spans="1:256" x14ac:dyDescent="0.25">
      <c r="A37" s="439">
        <v>36</v>
      </c>
      <c r="B37" s="240">
        <v>8380</v>
      </c>
      <c r="C37" s="241">
        <v>8451</v>
      </c>
      <c r="D37" s="326">
        <v>2</v>
      </c>
      <c r="E37" s="327">
        <v>0</v>
      </c>
    </row>
    <row r="38" spans="1:256" x14ac:dyDescent="0.25">
      <c r="A38" s="440">
        <v>37</v>
      </c>
      <c r="B38" s="236">
        <v>8723</v>
      </c>
      <c r="C38" s="237">
        <v>8519</v>
      </c>
      <c r="D38" s="328">
        <v>2</v>
      </c>
      <c r="E38" s="329">
        <v>0</v>
      </c>
    </row>
    <row r="39" spans="1:256" x14ac:dyDescent="0.25">
      <c r="A39" s="439">
        <v>38</v>
      </c>
      <c r="B39" s="240">
        <v>8315</v>
      </c>
      <c r="C39" s="241">
        <v>8380</v>
      </c>
      <c r="D39" s="326">
        <v>0</v>
      </c>
      <c r="E39" s="327">
        <v>4</v>
      </c>
    </row>
    <row r="40" spans="1:256" x14ac:dyDescent="0.25">
      <c r="A40" s="440">
        <v>39</v>
      </c>
      <c r="B40" s="236">
        <v>8369</v>
      </c>
      <c r="C40" s="237">
        <v>8368</v>
      </c>
      <c r="D40" s="328">
        <v>5</v>
      </c>
      <c r="E40" s="329">
        <v>3</v>
      </c>
    </row>
    <row r="41" spans="1:256" x14ac:dyDescent="0.25">
      <c r="A41" s="439">
        <v>40</v>
      </c>
      <c r="B41" s="240">
        <v>8692</v>
      </c>
      <c r="C41" s="241">
        <v>8445</v>
      </c>
      <c r="D41" s="326">
        <v>2</v>
      </c>
      <c r="E41" s="327">
        <v>1</v>
      </c>
    </row>
    <row r="42" spans="1:256" x14ac:dyDescent="0.25">
      <c r="A42" s="440">
        <v>41</v>
      </c>
      <c r="B42" s="236">
        <v>8598</v>
      </c>
      <c r="C42" s="244">
        <v>8296</v>
      </c>
      <c r="D42" s="328">
        <v>3</v>
      </c>
      <c r="E42" s="330">
        <v>4</v>
      </c>
    </row>
    <row r="43" spans="1:256" ht="11.15" customHeight="1" x14ac:dyDescent="0.25">
      <c r="A43" s="439">
        <v>42</v>
      </c>
      <c r="B43" s="240">
        <v>8744</v>
      </c>
      <c r="C43" s="241">
        <v>8331</v>
      </c>
      <c r="D43" s="326">
        <v>6</v>
      </c>
      <c r="E43" s="327">
        <v>3</v>
      </c>
    </row>
    <row r="44" spans="1:256" x14ac:dyDescent="0.25">
      <c r="A44" s="440">
        <v>43</v>
      </c>
      <c r="B44" s="236">
        <v>8787</v>
      </c>
      <c r="C44" s="237">
        <v>8372</v>
      </c>
      <c r="D44" s="328">
        <v>7</v>
      </c>
      <c r="E44" s="329">
        <v>4</v>
      </c>
      <c r="F44" s="26"/>
      <c r="G44" s="26"/>
    </row>
    <row r="45" spans="1:256" x14ac:dyDescent="0.25">
      <c r="A45" s="439">
        <v>44</v>
      </c>
      <c r="B45" s="240">
        <v>8714</v>
      </c>
      <c r="C45" s="241">
        <v>8275</v>
      </c>
      <c r="D45" s="326">
        <v>7</v>
      </c>
      <c r="E45" s="327">
        <v>8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40">
        <v>45</v>
      </c>
      <c r="B46" s="236">
        <v>8557</v>
      </c>
      <c r="C46" s="237">
        <v>8204</v>
      </c>
      <c r="D46" s="328">
        <v>4</v>
      </c>
      <c r="E46" s="329">
        <v>5</v>
      </c>
    </row>
    <row r="47" spans="1:256" x14ac:dyDescent="0.25">
      <c r="A47" s="439">
        <v>46</v>
      </c>
      <c r="B47" s="240">
        <v>8421</v>
      </c>
      <c r="C47" s="241">
        <v>7831</v>
      </c>
      <c r="D47" s="326">
        <v>8</v>
      </c>
      <c r="E47" s="327">
        <v>7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40">
        <v>47</v>
      </c>
      <c r="B48" s="236">
        <v>7995</v>
      </c>
      <c r="C48" s="237">
        <v>7429</v>
      </c>
      <c r="D48" s="328">
        <v>10</v>
      </c>
      <c r="E48" s="329">
        <v>10</v>
      </c>
    </row>
    <row r="49" spans="1:5" x14ac:dyDescent="0.25">
      <c r="A49" s="439">
        <v>48</v>
      </c>
      <c r="B49" s="240">
        <v>7278</v>
      </c>
      <c r="C49" s="241">
        <v>7358</v>
      </c>
      <c r="D49" s="326">
        <v>15</v>
      </c>
      <c r="E49" s="327">
        <v>12</v>
      </c>
    </row>
    <row r="50" spans="1:5" x14ac:dyDescent="0.25">
      <c r="A50" s="440">
        <v>49</v>
      </c>
      <c r="B50" s="236">
        <v>6969</v>
      </c>
      <c r="C50" s="237">
        <v>7554</v>
      </c>
      <c r="D50" s="328">
        <v>13</v>
      </c>
      <c r="E50" s="329">
        <v>11</v>
      </c>
    </row>
    <row r="51" spans="1:5" x14ac:dyDescent="0.25">
      <c r="A51" s="439">
        <v>50</v>
      </c>
      <c r="B51" s="240">
        <v>6511</v>
      </c>
      <c r="C51" s="241">
        <v>7525</v>
      </c>
      <c r="D51" s="326">
        <v>11</v>
      </c>
      <c r="E51" s="327">
        <v>19</v>
      </c>
    </row>
    <row r="52" spans="1:5" x14ac:dyDescent="0.25">
      <c r="A52" s="440">
        <v>51</v>
      </c>
      <c r="B52" s="236">
        <v>6293</v>
      </c>
      <c r="C52" s="237">
        <v>7400</v>
      </c>
      <c r="D52" s="328">
        <v>10</v>
      </c>
      <c r="E52" s="329">
        <v>26</v>
      </c>
    </row>
    <row r="53" spans="1:5" x14ac:dyDescent="0.25">
      <c r="A53" s="439">
        <v>52</v>
      </c>
      <c r="B53" s="240">
        <v>6245</v>
      </c>
      <c r="C53" s="241">
        <v>7113</v>
      </c>
      <c r="D53" s="326">
        <v>11</v>
      </c>
      <c r="E53" s="327">
        <v>15</v>
      </c>
    </row>
    <row r="54" spans="1:5" x14ac:dyDescent="0.25">
      <c r="A54" s="440">
        <v>53</v>
      </c>
      <c r="B54" s="236">
        <v>5786</v>
      </c>
      <c r="C54" s="237">
        <v>6955</v>
      </c>
      <c r="D54" s="328">
        <v>12</v>
      </c>
      <c r="E54" s="329">
        <v>17</v>
      </c>
    </row>
    <row r="55" spans="1:5" x14ac:dyDescent="0.25">
      <c r="A55" s="439">
        <v>54</v>
      </c>
      <c r="B55" s="240">
        <v>5650</v>
      </c>
      <c r="C55" s="241">
        <v>6557</v>
      </c>
      <c r="D55" s="326">
        <v>7</v>
      </c>
      <c r="E55" s="327">
        <v>9</v>
      </c>
    </row>
    <row r="56" spans="1:5" x14ac:dyDescent="0.25">
      <c r="A56" s="440">
        <v>55</v>
      </c>
      <c r="B56" s="236">
        <v>5416</v>
      </c>
      <c r="C56" s="237">
        <v>5771</v>
      </c>
      <c r="D56" s="328">
        <v>8</v>
      </c>
      <c r="E56" s="329">
        <v>12</v>
      </c>
    </row>
    <row r="57" spans="1:5" x14ac:dyDescent="0.25">
      <c r="A57" s="439">
        <v>56</v>
      </c>
      <c r="B57" s="240">
        <v>4821</v>
      </c>
      <c r="C57" s="241">
        <v>5081</v>
      </c>
      <c r="D57" s="326">
        <v>17</v>
      </c>
      <c r="E57" s="327">
        <v>9</v>
      </c>
    </row>
    <row r="58" spans="1:5" x14ac:dyDescent="0.25">
      <c r="A58" s="440">
        <v>57</v>
      </c>
      <c r="B58" s="236">
        <v>4328</v>
      </c>
      <c r="C58" s="237">
        <v>4249</v>
      </c>
      <c r="D58" s="328">
        <v>15</v>
      </c>
      <c r="E58" s="329">
        <v>10</v>
      </c>
    </row>
    <row r="59" spans="1:5" x14ac:dyDescent="0.25">
      <c r="A59" s="439">
        <v>58</v>
      </c>
      <c r="B59" s="240">
        <v>3844</v>
      </c>
      <c r="C59" s="241">
        <v>3799</v>
      </c>
      <c r="D59" s="326">
        <v>7</v>
      </c>
      <c r="E59" s="327">
        <v>1</v>
      </c>
    </row>
    <row r="60" spans="1:5" x14ac:dyDescent="0.25">
      <c r="A60" s="440">
        <v>59</v>
      </c>
      <c r="B60" s="236">
        <v>3161</v>
      </c>
      <c r="C60" s="237">
        <v>3094</v>
      </c>
      <c r="D60" s="328">
        <v>8</v>
      </c>
      <c r="E60" s="329">
        <v>4</v>
      </c>
    </row>
    <row r="61" spans="1:5" x14ac:dyDescent="0.25">
      <c r="A61" s="439">
        <v>60</v>
      </c>
      <c r="B61" s="240">
        <v>2940</v>
      </c>
      <c r="C61" s="241">
        <v>2752</v>
      </c>
      <c r="D61" s="326">
        <v>3</v>
      </c>
      <c r="E61" s="327">
        <v>5</v>
      </c>
    </row>
    <row r="62" spans="1:5" x14ac:dyDescent="0.25">
      <c r="A62" s="440">
        <v>61</v>
      </c>
      <c r="B62" s="236">
        <v>2737</v>
      </c>
      <c r="C62" s="237">
        <v>2357</v>
      </c>
      <c r="D62" s="328">
        <v>4</v>
      </c>
      <c r="E62" s="329">
        <v>3</v>
      </c>
    </row>
    <row r="63" spans="1:5" x14ac:dyDescent="0.25">
      <c r="A63" s="439">
        <v>62</v>
      </c>
      <c r="B63" s="240">
        <v>2592</v>
      </c>
      <c r="C63" s="241">
        <v>2110</v>
      </c>
      <c r="D63" s="326">
        <v>9</v>
      </c>
      <c r="E63" s="331">
        <v>0</v>
      </c>
    </row>
    <row r="64" spans="1:5" x14ac:dyDescent="0.25">
      <c r="A64" s="440">
        <v>63</v>
      </c>
      <c r="B64" s="236">
        <v>2387</v>
      </c>
      <c r="C64" s="237">
        <v>1983</v>
      </c>
      <c r="D64" s="328">
        <v>1</v>
      </c>
      <c r="E64" s="330">
        <v>0</v>
      </c>
    </row>
    <row r="65" spans="1:6" x14ac:dyDescent="0.25">
      <c r="A65" s="439">
        <v>64</v>
      </c>
      <c r="B65" s="240">
        <v>2068</v>
      </c>
      <c r="C65" s="443">
        <v>1648</v>
      </c>
      <c r="D65" s="326">
        <v>2</v>
      </c>
      <c r="E65" s="331">
        <v>0</v>
      </c>
    </row>
    <row r="66" spans="1:6" x14ac:dyDescent="0.25">
      <c r="A66" s="440">
        <v>65</v>
      </c>
      <c r="B66" s="236">
        <v>1705</v>
      </c>
      <c r="C66" s="237">
        <v>1499</v>
      </c>
      <c r="D66" s="328">
        <v>3</v>
      </c>
      <c r="E66" s="330">
        <v>3</v>
      </c>
    </row>
    <row r="67" spans="1:6" x14ac:dyDescent="0.25">
      <c r="A67" s="441" t="s">
        <v>269</v>
      </c>
      <c r="B67" s="458">
        <v>6693</v>
      </c>
      <c r="C67" s="241">
        <v>7842</v>
      </c>
      <c r="D67" s="326">
        <v>2</v>
      </c>
      <c r="E67" s="331">
        <v>2</v>
      </c>
    </row>
    <row r="68" spans="1:6" customFormat="1" ht="13.5" thickBot="1" x14ac:dyDescent="0.35">
      <c r="A68" s="442" t="s">
        <v>75</v>
      </c>
      <c r="B68" s="435">
        <f>SUM(B16:B67)</f>
        <v>291345</v>
      </c>
      <c r="C68" s="452">
        <f t="shared" ref="C68:E68" si="0">SUM(C16:C67)</f>
        <v>280004</v>
      </c>
      <c r="D68" s="434">
        <f t="shared" si="0"/>
        <v>230</v>
      </c>
      <c r="E68" s="436">
        <f t="shared" si="0"/>
        <v>220</v>
      </c>
      <c r="F68" s="427"/>
    </row>
    <row r="69" spans="1:6" x14ac:dyDescent="0.25">
      <c r="A69" s="25" t="s">
        <v>289</v>
      </c>
    </row>
    <row r="70" spans="1:6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2" orientation="portrait" useFirstPageNumber="1" r:id="rId1"/>
  <headerFooter>
    <oddFooter>&amp;R&amp;P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codeName="Hoja23">
    <tabColor theme="6" tint="-0.249977111117893"/>
    <pageSetUpPr fitToPage="1"/>
  </sheetPr>
  <dimension ref="A1:IV70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136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44">
        <v>5</v>
      </c>
      <c r="F13" s="82"/>
      <c r="G13" s="82"/>
      <c r="H13" s="83"/>
      <c r="I13" s="84"/>
      <c r="J13" s="84"/>
    </row>
    <row r="14" spans="1:21" ht="12.75" customHeight="1" x14ac:dyDescent="0.25">
      <c r="A14" s="447" t="s">
        <v>80</v>
      </c>
      <c r="B14" s="678" t="s">
        <v>287</v>
      </c>
      <c r="C14" s="678"/>
      <c r="D14" s="686" t="s">
        <v>81</v>
      </c>
      <c r="E14" s="679"/>
      <c r="F14" s="86"/>
      <c r="G14" s="680"/>
      <c r="H14" s="680"/>
      <c r="I14" s="680"/>
      <c r="J14" s="680"/>
    </row>
    <row r="15" spans="1:21" ht="13" thickBot="1" x14ac:dyDescent="0.3">
      <c r="A15" s="448" t="s">
        <v>42</v>
      </c>
      <c r="B15" s="449" t="s">
        <v>71</v>
      </c>
      <c r="C15" s="450" t="s">
        <v>72</v>
      </c>
      <c r="D15" s="533" t="s">
        <v>71</v>
      </c>
      <c r="E15" s="451" t="s">
        <v>72</v>
      </c>
      <c r="F15" s="86"/>
      <c r="G15" s="88"/>
      <c r="H15" s="88"/>
      <c r="I15" s="88"/>
      <c r="J15" s="88"/>
    </row>
    <row r="16" spans="1:21" x14ac:dyDescent="0.25">
      <c r="A16" s="440" t="s">
        <v>82</v>
      </c>
      <c r="B16" s="236">
        <v>1915</v>
      </c>
      <c r="C16" s="237">
        <v>1718</v>
      </c>
      <c r="D16" s="328">
        <v>0</v>
      </c>
      <c r="E16" s="329">
        <v>0</v>
      </c>
      <c r="F16" s="24"/>
      <c r="G16" s="88"/>
      <c r="H16" s="88"/>
      <c r="I16" s="88"/>
      <c r="J16" s="88"/>
    </row>
    <row r="17" spans="1:5" x14ac:dyDescent="0.25">
      <c r="A17" s="439">
        <v>16</v>
      </c>
      <c r="B17" s="240">
        <v>158</v>
      </c>
      <c r="C17" s="241">
        <v>151</v>
      </c>
      <c r="D17" s="326">
        <v>0</v>
      </c>
      <c r="E17" s="327">
        <v>0</v>
      </c>
    </row>
    <row r="18" spans="1:5" x14ac:dyDescent="0.25">
      <c r="A18" s="440">
        <v>17</v>
      </c>
      <c r="B18" s="236">
        <v>201</v>
      </c>
      <c r="C18" s="237">
        <v>202</v>
      </c>
      <c r="D18" s="328">
        <v>0</v>
      </c>
      <c r="E18" s="329">
        <v>0</v>
      </c>
    </row>
    <row r="19" spans="1:5" x14ac:dyDescent="0.25">
      <c r="A19" s="439">
        <v>18</v>
      </c>
      <c r="B19" s="240">
        <v>400</v>
      </c>
      <c r="C19" s="241">
        <v>371</v>
      </c>
      <c r="D19" s="326">
        <v>0</v>
      </c>
      <c r="E19" s="327">
        <v>0</v>
      </c>
    </row>
    <row r="20" spans="1:5" x14ac:dyDescent="0.25">
      <c r="A20" s="440">
        <v>19</v>
      </c>
      <c r="B20" s="236">
        <v>1216</v>
      </c>
      <c r="C20" s="237">
        <v>902</v>
      </c>
      <c r="D20" s="328">
        <v>0</v>
      </c>
      <c r="E20" s="329">
        <v>0</v>
      </c>
    </row>
    <row r="21" spans="1:5" x14ac:dyDescent="0.25">
      <c r="A21" s="439">
        <v>20</v>
      </c>
      <c r="B21" s="240">
        <v>2795</v>
      </c>
      <c r="C21" s="241">
        <v>1810</v>
      </c>
      <c r="D21" s="326">
        <v>0</v>
      </c>
      <c r="E21" s="327">
        <v>0</v>
      </c>
    </row>
    <row r="22" spans="1:5" x14ac:dyDescent="0.25">
      <c r="A22" s="440">
        <v>21</v>
      </c>
      <c r="B22" s="236">
        <v>4093</v>
      </c>
      <c r="C22" s="237">
        <v>2810</v>
      </c>
      <c r="D22" s="328">
        <v>1</v>
      </c>
      <c r="E22" s="329">
        <v>0</v>
      </c>
    </row>
    <row r="23" spans="1:5" x14ac:dyDescent="0.25">
      <c r="A23" s="439">
        <v>22</v>
      </c>
      <c r="B23" s="240">
        <v>5564</v>
      </c>
      <c r="C23" s="241">
        <v>4166</v>
      </c>
      <c r="D23" s="326">
        <v>0</v>
      </c>
      <c r="E23" s="327">
        <v>0</v>
      </c>
    </row>
    <row r="24" spans="1:5" x14ac:dyDescent="0.25">
      <c r="A24" s="440">
        <v>23</v>
      </c>
      <c r="B24" s="236">
        <v>7355</v>
      </c>
      <c r="C24" s="237">
        <v>7160</v>
      </c>
      <c r="D24" s="328">
        <v>0</v>
      </c>
      <c r="E24" s="329">
        <v>1</v>
      </c>
    </row>
    <row r="25" spans="1:5" x14ac:dyDescent="0.25">
      <c r="A25" s="439">
        <v>24</v>
      </c>
      <c r="B25" s="240">
        <v>9555</v>
      </c>
      <c r="C25" s="241">
        <v>10413</v>
      </c>
      <c r="D25" s="326">
        <v>2</v>
      </c>
      <c r="E25" s="327">
        <v>0</v>
      </c>
    </row>
    <row r="26" spans="1:5" x14ac:dyDescent="0.25">
      <c r="A26" s="440">
        <v>25</v>
      </c>
      <c r="B26" s="236">
        <v>11797</v>
      </c>
      <c r="C26" s="237">
        <v>14197</v>
      </c>
      <c r="D26" s="328">
        <v>0</v>
      </c>
      <c r="E26" s="329">
        <v>1</v>
      </c>
    </row>
    <row r="27" spans="1:5" x14ac:dyDescent="0.25">
      <c r="A27" s="439">
        <v>26</v>
      </c>
      <c r="B27" s="240">
        <v>14373</v>
      </c>
      <c r="C27" s="241">
        <v>17896</v>
      </c>
      <c r="D27" s="326">
        <v>1</v>
      </c>
      <c r="E27" s="327">
        <v>2</v>
      </c>
    </row>
    <row r="28" spans="1:5" x14ac:dyDescent="0.25">
      <c r="A28" s="440">
        <v>27</v>
      </c>
      <c r="B28" s="236">
        <v>17170</v>
      </c>
      <c r="C28" s="237">
        <v>21897</v>
      </c>
      <c r="D28" s="328">
        <v>1</v>
      </c>
      <c r="E28" s="329">
        <v>1</v>
      </c>
    </row>
    <row r="29" spans="1:5" x14ac:dyDescent="0.25">
      <c r="A29" s="439">
        <v>28</v>
      </c>
      <c r="B29" s="240">
        <v>18914</v>
      </c>
      <c r="C29" s="241">
        <v>25466</v>
      </c>
      <c r="D29" s="326">
        <v>2</v>
      </c>
      <c r="E29" s="327">
        <v>3</v>
      </c>
    </row>
    <row r="30" spans="1:5" x14ac:dyDescent="0.25">
      <c r="A30" s="440">
        <v>29</v>
      </c>
      <c r="B30" s="236">
        <v>21007</v>
      </c>
      <c r="C30" s="237">
        <v>28981</v>
      </c>
      <c r="D30" s="328">
        <v>2</v>
      </c>
      <c r="E30" s="329">
        <v>1</v>
      </c>
    </row>
    <row r="31" spans="1:5" x14ac:dyDescent="0.25">
      <c r="A31" s="439">
        <v>30</v>
      </c>
      <c r="B31" s="240">
        <v>23227</v>
      </c>
      <c r="C31" s="241">
        <v>31669</v>
      </c>
      <c r="D31" s="326">
        <v>3</v>
      </c>
      <c r="E31" s="327">
        <v>4</v>
      </c>
    </row>
    <row r="32" spans="1:5" x14ac:dyDescent="0.25">
      <c r="A32" s="440">
        <v>31</v>
      </c>
      <c r="B32" s="236">
        <v>25773</v>
      </c>
      <c r="C32" s="237">
        <v>35095</v>
      </c>
      <c r="D32" s="328">
        <v>4</v>
      </c>
      <c r="E32" s="329">
        <v>2</v>
      </c>
    </row>
    <row r="33" spans="1:256" x14ac:dyDescent="0.25">
      <c r="A33" s="439">
        <v>32</v>
      </c>
      <c r="B33" s="240">
        <v>27800</v>
      </c>
      <c r="C33" s="241">
        <v>38127</v>
      </c>
      <c r="D33" s="326">
        <v>2</v>
      </c>
      <c r="E33" s="327">
        <v>1</v>
      </c>
    </row>
    <row r="34" spans="1:256" x14ac:dyDescent="0.25">
      <c r="A34" s="440">
        <v>33</v>
      </c>
      <c r="B34" s="236">
        <v>30155</v>
      </c>
      <c r="C34" s="237">
        <v>40359</v>
      </c>
      <c r="D34" s="328">
        <v>1</v>
      </c>
      <c r="E34" s="329">
        <v>5</v>
      </c>
    </row>
    <row r="35" spans="1:256" x14ac:dyDescent="0.25">
      <c r="A35" s="439">
        <v>34</v>
      </c>
      <c r="B35" s="240">
        <v>31369</v>
      </c>
      <c r="C35" s="241">
        <v>42043</v>
      </c>
      <c r="D35" s="326">
        <v>4</v>
      </c>
      <c r="E35" s="327">
        <v>13</v>
      </c>
    </row>
    <row r="36" spans="1:256" x14ac:dyDescent="0.25">
      <c r="A36" s="440">
        <v>35</v>
      </c>
      <c r="B36" s="236">
        <v>33091</v>
      </c>
      <c r="C36" s="237">
        <v>42604</v>
      </c>
      <c r="D36" s="328">
        <v>6</v>
      </c>
      <c r="E36" s="329">
        <v>4</v>
      </c>
    </row>
    <row r="37" spans="1:256" x14ac:dyDescent="0.25">
      <c r="A37" s="439">
        <v>36</v>
      </c>
      <c r="B37" s="240">
        <v>33788</v>
      </c>
      <c r="C37" s="241">
        <v>43791</v>
      </c>
      <c r="D37" s="326">
        <v>7</v>
      </c>
      <c r="E37" s="327">
        <v>12</v>
      </c>
    </row>
    <row r="38" spans="1:256" x14ac:dyDescent="0.25">
      <c r="A38" s="440">
        <v>37</v>
      </c>
      <c r="B38" s="236">
        <v>35163</v>
      </c>
      <c r="C38" s="237">
        <v>43868</v>
      </c>
      <c r="D38" s="328">
        <v>7</v>
      </c>
      <c r="E38" s="329">
        <v>10</v>
      </c>
    </row>
    <row r="39" spans="1:256" x14ac:dyDescent="0.25">
      <c r="A39" s="439">
        <v>38</v>
      </c>
      <c r="B39" s="240">
        <v>35738</v>
      </c>
      <c r="C39" s="241">
        <v>44039</v>
      </c>
      <c r="D39" s="326">
        <v>10</v>
      </c>
      <c r="E39" s="327">
        <v>5</v>
      </c>
    </row>
    <row r="40" spans="1:256" x14ac:dyDescent="0.25">
      <c r="A40" s="440">
        <v>39</v>
      </c>
      <c r="B40" s="236">
        <v>38854</v>
      </c>
      <c r="C40" s="237">
        <v>45456</v>
      </c>
      <c r="D40" s="328">
        <v>10</v>
      </c>
      <c r="E40" s="329">
        <v>11</v>
      </c>
    </row>
    <row r="41" spans="1:256" x14ac:dyDescent="0.25">
      <c r="A41" s="439">
        <v>40</v>
      </c>
      <c r="B41" s="240">
        <v>37170</v>
      </c>
      <c r="C41" s="241">
        <v>44867</v>
      </c>
      <c r="D41" s="326">
        <v>14</v>
      </c>
      <c r="E41" s="327">
        <v>18</v>
      </c>
    </row>
    <row r="42" spans="1:256" x14ac:dyDescent="0.25">
      <c r="A42" s="440">
        <v>41</v>
      </c>
      <c r="B42" s="236">
        <v>38355</v>
      </c>
      <c r="C42" s="244">
        <v>45574</v>
      </c>
      <c r="D42" s="328">
        <v>16</v>
      </c>
      <c r="E42" s="330">
        <v>21</v>
      </c>
    </row>
    <row r="43" spans="1:256" ht="11.15" customHeight="1" x14ac:dyDescent="0.25">
      <c r="A43" s="439">
        <v>42</v>
      </c>
      <c r="B43" s="240">
        <v>39412</v>
      </c>
      <c r="C43" s="241">
        <v>47429</v>
      </c>
      <c r="D43" s="326">
        <v>20</v>
      </c>
      <c r="E43" s="327">
        <v>27</v>
      </c>
    </row>
    <row r="44" spans="1:256" x14ac:dyDescent="0.25">
      <c r="A44" s="440">
        <v>43</v>
      </c>
      <c r="B44" s="236">
        <v>40338</v>
      </c>
      <c r="C44" s="237">
        <v>47989</v>
      </c>
      <c r="D44" s="328">
        <v>22</v>
      </c>
      <c r="E44" s="329">
        <v>33</v>
      </c>
      <c r="F44" s="26"/>
      <c r="G44" s="26"/>
    </row>
    <row r="45" spans="1:256" x14ac:dyDescent="0.25">
      <c r="A45" s="439">
        <v>44</v>
      </c>
      <c r="B45" s="240">
        <v>39913</v>
      </c>
      <c r="C45" s="241">
        <v>48066</v>
      </c>
      <c r="D45" s="326">
        <v>23</v>
      </c>
      <c r="E45" s="327">
        <v>31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40">
        <v>45</v>
      </c>
      <c r="B46" s="236">
        <v>39413</v>
      </c>
      <c r="C46" s="237">
        <v>47801</v>
      </c>
      <c r="D46" s="328">
        <v>33</v>
      </c>
      <c r="E46" s="329">
        <v>37</v>
      </c>
    </row>
    <row r="47" spans="1:256" x14ac:dyDescent="0.25">
      <c r="A47" s="439">
        <v>46</v>
      </c>
      <c r="B47" s="240">
        <v>38235</v>
      </c>
      <c r="C47" s="241">
        <v>46550</v>
      </c>
      <c r="D47" s="326">
        <v>21</v>
      </c>
      <c r="E47" s="327">
        <v>48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40">
        <v>47</v>
      </c>
      <c r="B48" s="236">
        <v>37747</v>
      </c>
      <c r="C48" s="237">
        <v>46028</v>
      </c>
      <c r="D48" s="328">
        <v>21</v>
      </c>
      <c r="E48" s="329">
        <v>61</v>
      </c>
    </row>
    <row r="49" spans="1:5" x14ac:dyDescent="0.25">
      <c r="A49" s="439">
        <v>48</v>
      </c>
      <c r="B49" s="240">
        <v>35777</v>
      </c>
      <c r="C49" s="241">
        <v>46503</v>
      </c>
      <c r="D49" s="326">
        <v>26</v>
      </c>
      <c r="E49" s="327">
        <v>57</v>
      </c>
    </row>
    <row r="50" spans="1:5" x14ac:dyDescent="0.25">
      <c r="A50" s="440">
        <v>49</v>
      </c>
      <c r="B50" s="236">
        <v>34551</v>
      </c>
      <c r="C50" s="237">
        <v>47371</v>
      </c>
      <c r="D50" s="328">
        <v>36</v>
      </c>
      <c r="E50" s="329">
        <v>75</v>
      </c>
    </row>
    <row r="51" spans="1:5" x14ac:dyDescent="0.25">
      <c r="A51" s="439">
        <v>50</v>
      </c>
      <c r="B51" s="240">
        <v>33973</v>
      </c>
      <c r="C51" s="241">
        <v>47845</v>
      </c>
      <c r="D51" s="326">
        <v>41</v>
      </c>
      <c r="E51" s="327">
        <v>104</v>
      </c>
    </row>
    <row r="52" spans="1:5" x14ac:dyDescent="0.25">
      <c r="A52" s="440">
        <v>51</v>
      </c>
      <c r="B52" s="236">
        <v>33381</v>
      </c>
      <c r="C52" s="237">
        <v>48256</v>
      </c>
      <c r="D52" s="328">
        <v>52</v>
      </c>
      <c r="E52" s="329">
        <v>98</v>
      </c>
    </row>
    <row r="53" spans="1:5" x14ac:dyDescent="0.25">
      <c r="A53" s="439">
        <v>52</v>
      </c>
      <c r="B53" s="240">
        <v>33421</v>
      </c>
      <c r="C53" s="241">
        <v>45351</v>
      </c>
      <c r="D53" s="326">
        <v>62</v>
      </c>
      <c r="E53" s="327">
        <v>109</v>
      </c>
    </row>
    <row r="54" spans="1:5" x14ac:dyDescent="0.25">
      <c r="A54" s="440">
        <v>53</v>
      </c>
      <c r="B54" s="236">
        <v>32880</v>
      </c>
      <c r="C54" s="237">
        <v>40658</v>
      </c>
      <c r="D54" s="328">
        <v>108</v>
      </c>
      <c r="E54" s="329">
        <v>87</v>
      </c>
    </row>
    <row r="55" spans="1:5" x14ac:dyDescent="0.25">
      <c r="A55" s="439">
        <v>54</v>
      </c>
      <c r="B55" s="240">
        <v>30041</v>
      </c>
      <c r="C55" s="241">
        <v>37699</v>
      </c>
      <c r="D55" s="326">
        <v>66</v>
      </c>
      <c r="E55" s="327">
        <v>86</v>
      </c>
    </row>
    <row r="56" spans="1:5" x14ac:dyDescent="0.25">
      <c r="A56" s="440">
        <v>55</v>
      </c>
      <c r="B56" s="236">
        <v>27331</v>
      </c>
      <c r="C56" s="237">
        <v>34130</v>
      </c>
      <c r="D56" s="328">
        <v>68</v>
      </c>
      <c r="E56" s="329">
        <v>83</v>
      </c>
    </row>
    <row r="57" spans="1:5" x14ac:dyDescent="0.25">
      <c r="A57" s="439">
        <v>56</v>
      </c>
      <c r="B57" s="240">
        <v>24149</v>
      </c>
      <c r="C57" s="241">
        <v>29867</v>
      </c>
      <c r="D57" s="326">
        <v>67</v>
      </c>
      <c r="E57" s="327">
        <v>80</v>
      </c>
    </row>
    <row r="58" spans="1:5" x14ac:dyDescent="0.25">
      <c r="A58" s="440">
        <v>57</v>
      </c>
      <c r="B58" s="236">
        <v>21021</v>
      </c>
      <c r="C58" s="237">
        <v>25083</v>
      </c>
      <c r="D58" s="328">
        <v>63</v>
      </c>
      <c r="E58" s="329">
        <v>85</v>
      </c>
    </row>
    <row r="59" spans="1:5" x14ac:dyDescent="0.25">
      <c r="A59" s="439">
        <v>58</v>
      </c>
      <c r="B59" s="240">
        <v>17542</v>
      </c>
      <c r="C59" s="241">
        <v>20454</v>
      </c>
      <c r="D59" s="326">
        <v>70</v>
      </c>
      <c r="E59" s="327">
        <v>54</v>
      </c>
    </row>
    <row r="60" spans="1:5" x14ac:dyDescent="0.25">
      <c r="A60" s="440">
        <v>59</v>
      </c>
      <c r="B60" s="236">
        <v>14948</v>
      </c>
      <c r="C60" s="237">
        <v>16915</v>
      </c>
      <c r="D60" s="328">
        <v>44</v>
      </c>
      <c r="E60" s="329">
        <v>61</v>
      </c>
    </row>
    <row r="61" spans="1:5" x14ac:dyDescent="0.25">
      <c r="A61" s="439">
        <v>60</v>
      </c>
      <c r="B61" s="240">
        <v>8411</v>
      </c>
      <c r="C61" s="241">
        <v>8424</v>
      </c>
      <c r="D61" s="326">
        <v>47</v>
      </c>
      <c r="E61" s="327">
        <v>69</v>
      </c>
    </row>
    <row r="62" spans="1:5" x14ac:dyDescent="0.25">
      <c r="A62" s="440">
        <v>61</v>
      </c>
      <c r="B62" s="236">
        <v>3049</v>
      </c>
      <c r="C62" s="237">
        <v>1832</v>
      </c>
      <c r="D62" s="328">
        <v>16</v>
      </c>
      <c r="E62" s="329">
        <v>17</v>
      </c>
    </row>
    <row r="63" spans="1:5" x14ac:dyDescent="0.25">
      <c r="A63" s="439">
        <v>62</v>
      </c>
      <c r="B63" s="240">
        <v>2165</v>
      </c>
      <c r="C63" s="241">
        <v>1564</v>
      </c>
      <c r="D63" s="326">
        <v>5</v>
      </c>
      <c r="E63" s="331">
        <v>2</v>
      </c>
    </row>
    <row r="64" spans="1:5" x14ac:dyDescent="0.25">
      <c r="A64" s="440">
        <v>63</v>
      </c>
      <c r="B64" s="236">
        <v>1527</v>
      </c>
      <c r="C64" s="237">
        <v>1200</v>
      </c>
      <c r="D64" s="328">
        <v>3</v>
      </c>
      <c r="E64" s="330">
        <v>2</v>
      </c>
    </row>
    <row r="65" spans="1:5" x14ac:dyDescent="0.25">
      <c r="A65" s="439">
        <v>64</v>
      </c>
      <c r="B65" s="240">
        <v>1273</v>
      </c>
      <c r="C65" s="443">
        <v>983</v>
      </c>
      <c r="D65" s="326">
        <v>2</v>
      </c>
      <c r="E65" s="331">
        <v>2</v>
      </c>
    </row>
    <row r="66" spans="1:5" x14ac:dyDescent="0.25">
      <c r="A66" s="440">
        <v>65</v>
      </c>
      <c r="B66" s="236">
        <v>666</v>
      </c>
      <c r="C66" s="237">
        <v>538</v>
      </c>
      <c r="D66" s="328">
        <v>0</v>
      </c>
      <c r="E66" s="330">
        <v>0</v>
      </c>
    </row>
    <row r="67" spans="1:5" x14ac:dyDescent="0.25">
      <c r="A67" s="441" t="s">
        <v>269</v>
      </c>
      <c r="B67" s="332">
        <v>490</v>
      </c>
      <c r="C67" s="241">
        <v>230</v>
      </c>
      <c r="D67" s="326">
        <v>2</v>
      </c>
      <c r="E67" s="331">
        <v>0</v>
      </c>
    </row>
    <row r="68" spans="1:5" customFormat="1" ht="13.5" thickBot="1" x14ac:dyDescent="0.35">
      <c r="A68" s="442" t="s">
        <v>75</v>
      </c>
      <c r="B68" s="435">
        <f>SUM(B16:B67)</f>
        <v>1098650</v>
      </c>
      <c r="C68" s="452">
        <f t="shared" ref="C68:E68" si="0">SUM(C16:C67)</f>
        <v>1374398</v>
      </c>
      <c r="D68" s="434">
        <f t="shared" si="0"/>
        <v>1011</v>
      </c>
      <c r="E68" s="436">
        <f t="shared" si="0"/>
        <v>1423</v>
      </c>
    </row>
    <row r="69" spans="1:5" x14ac:dyDescent="0.25">
      <c r="A69" s="25" t="s">
        <v>289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3" orientation="portrait" useFirstPageNumber="1" r:id="rId1"/>
  <headerFooter>
    <oddFooter>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codeName="Hoja24">
    <tabColor theme="6" tint="-0.249977111117893"/>
    <pageSetUpPr fitToPage="1"/>
  </sheetPr>
  <dimension ref="A1:IV70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136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135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33">
        <v>5</v>
      </c>
      <c r="F13" s="82"/>
      <c r="G13" s="82"/>
      <c r="H13" s="83"/>
      <c r="I13" s="84"/>
      <c r="J13" s="84"/>
    </row>
    <row r="14" spans="1:21" s="23" customFormat="1" ht="12.75" customHeight="1" x14ac:dyDescent="0.3">
      <c r="A14" s="445" t="s">
        <v>80</v>
      </c>
      <c r="B14" s="683" t="s">
        <v>287</v>
      </c>
      <c r="C14" s="683"/>
      <c r="D14" s="686" t="s">
        <v>81</v>
      </c>
      <c r="E14" s="679"/>
      <c r="F14" s="453"/>
      <c r="G14" s="687"/>
      <c r="H14" s="687"/>
      <c r="I14" s="687"/>
      <c r="J14" s="687"/>
    </row>
    <row r="15" spans="1:21" s="23" customFormat="1" ht="13.5" thickBot="1" x14ac:dyDescent="0.35">
      <c r="A15" s="454" t="s">
        <v>42</v>
      </c>
      <c r="B15" s="394" t="s">
        <v>71</v>
      </c>
      <c r="C15" s="395" t="s">
        <v>72</v>
      </c>
      <c r="D15" s="455" t="s">
        <v>71</v>
      </c>
      <c r="E15" s="456" t="s">
        <v>72</v>
      </c>
      <c r="F15" s="453"/>
      <c r="G15" s="457"/>
      <c r="H15" s="457"/>
      <c r="I15" s="457"/>
      <c r="J15" s="457"/>
    </row>
    <row r="16" spans="1:21" x14ac:dyDescent="0.25">
      <c r="A16" s="438" t="s">
        <v>82</v>
      </c>
      <c r="B16" s="236">
        <v>6</v>
      </c>
      <c r="C16" s="237">
        <v>6</v>
      </c>
      <c r="D16" s="328">
        <v>0</v>
      </c>
      <c r="E16" s="329">
        <v>0</v>
      </c>
      <c r="F16" s="24"/>
      <c r="G16" s="88"/>
      <c r="H16" s="88"/>
      <c r="I16" s="88"/>
      <c r="J16" s="88"/>
    </row>
    <row r="17" spans="1:5" x14ac:dyDescent="0.25">
      <c r="A17" s="439">
        <v>16</v>
      </c>
      <c r="B17" s="240">
        <v>1</v>
      </c>
      <c r="C17" s="241">
        <v>0</v>
      </c>
      <c r="D17" s="326">
        <v>0</v>
      </c>
      <c r="E17" s="327">
        <v>0</v>
      </c>
    </row>
    <row r="18" spans="1:5" x14ac:dyDescent="0.25">
      <c r="A18" s="440">
        <v>17</v>
      </c>
      <c r="B18" s="236">
        <v>0</v>
      </c>
      <c r="C18" s="237">
        <v>0</v>
      </c>
      <c r="D18" s="328">
        <v>0</v>
      </c>
      <c r="E18" s="329">
        <v>0</v>
      </c>
    </row>
    <row r="19" spans="1:5" x14ac:dyDescent="0.25">
      <c r="A19" s="439">
        <v>18</v>
      </c>
      <c r="B19" s="240">
        <v>1</v>
      </c>
      <c r="C19" s="241">
        <v>0</v>
      </c>
      <c r="D19" s="326">
        <v>0</v>
      </c>
      <c r="E19" s="327">
        <v>0</v>
      </c>
    </row>
    <row r="20" spans="1:5" x14ac:dyDescent="0.25">
      <c r="A20" s="440">
        <v>19</v>
      </c>
      <c r="B20" s="236">
        <v>1</v>
      </c>
      <c r="C20" s="237">
        <v>0</v>
      </c>
      <c r="D20" s="328">
        <v>0</v>
      </c>
      <c r="E20" s="329">
        <v>0</v>
      </c>
    </row>
    <row r="21" spans="1:5" x14ac:dyDescent="0.25">
      <c r="A21" s="439">
        <v>20</v>
      </c>
      <c r="B21" s="240">
        <v>0</v>
      </c>
      <c r="C21" s="241">
        <v>0</v>
      </c>
      <c r="D21" s="326">
        <v>0</v>
      </c>
      <c r="E21" s="327">
        <v>0</v>
      </c>
    </row>
    <row r="22" spans="1:5" x14ac:dyDescent="0.25">
      <c r="A22" s="440">
        <v>21</v>
      </c>
      <c r="B22" s="236">
        <v>0</v>
      </c>
      <c r="C22" s="237">
        <v>0</v>
      </c>
      <c r="D22" s="328">
        <v>0</v>
      </c>
      <c r="E22" s="329">
        <v>0</v>
      </c>
    </row>
    <row r="23" spans="1:5" x14ac:dyDescent="0.25">
      <c r="A23" s="439">
        <v>22</v>
      </c>
      <c r="B23" s="240">
        <v>0</v>
      </c>
      <c r="C23" s="241">
        <v>0</v>
      </c>
      <c r="D23" s="326">
        <v>0</v>
      </c>
      <c r="E23" s="327">
        <v>0</v>
      </c>
    </row>
    <row r="24" spans="1:5" x14ac:dyDescent="0.25">
      <c r="A24" s="440">
        <v>23</v>
      </c>
      <c r="B24" s="236">
        <v>0</v>
      </c>
      <c r="C24" s="237">
        <v>0</v>
      </c>
      <c r="D24" s="328">
        <v>0</v>
      </c>
      <c r="E24" s="329">
        <v>0</v>
      </c>
    </row>
    <row r="25" spans="1:5" x14ac:dyDescent="0.25">
      <c r="A25" s="439">
        <v>24</v>
      </c>
      <c r="B25" s="240">
        <v>0</v>
      </c>
      <c r="C25" s="241">
        <v>0</v>
      </c>
      <c r="D25" s="326">
        <v>0</v>
      </c>
      <c r="E25" s="327">
        <v>0</v>
      </c>
    </row>
    <row r="26" spans="1:5" x14ac:dyDescent="0.25">
      <c r="A26" s="440">
        <v>25</v>
      </c>
      <c r="B26" s="236">
        <v>0</v>
      </c>
      <c r="C26" s="237">
        <v>0</v>
      </c>
      <c r="D26" s="328">
        <v>0</v>
      </c>
      <c r="E26" s="329">
        <v>0</v>
      </c>
    </row>
    <row r="27" spans="1:5" x14ac:dyDescent="0.25">
      <c r="A27" s="439">
        <v>26</v>
      </c>
      <c r="B27" s="240">
        <v>0</v>
      </c>
      <c r="C27" s="241">
        <v>0</v>
      </c>
      <c r="D27" s="326">
        <v>0</v>
      </c>
      <c r="E27" s="327">
        <v>0</v>
      </c>
    </row>
    <row r="28" spans="1:5" x14ac:dyDescent="0.25">
      <c r="A28" s="440">
        <v>27</v>
      </c>
      <c r="B28" s="236">
        <v>0</v>
      </c>
      <c r="C28" s="237">
        <v>0</v>
      </c>
      <c r="D28" s="328">
        <v>0</v>
      </c>
      <c r="E28" s="329">
        <v>0</v>
      </c>
    </row>
    <row r="29" spans="1:5" x14ac:dyDescent="0.25">
      <c r="A29" s="439">
        <v>28</v>
      </c>
      <c r="B29" s="240">
        <v>0</v>
      </c>
      <c r="C29" s="241">
        <v>0</v>
      </c>
      <c r="D29" s="326">
        <v>0</v>
      </c>
      <c r="E29" s="327">
        <v>0</v>
      </c>
    </row>
    <row r="30" spans="1:5" x14ac:dyDescent="0.25">
      <c r="A30" s="440">
        <v>29</v>
      </c>
      <c r="B30" s="236">
        <v>0</v>
      </c>
      <c r="C30" s="237">
        <v>0</v>
      </c>
      <c r="D30" s="328">
        <v>0</v>
      </c>
      <c r="E30" s="329">
        <v>0</v>
      </c>
    </row>
    <row r="31" spans="1:5" x14ac:dyDescent="0.25">
      <c r="A31" s="439">
        <v>30</v>
      </c>
      <c r="B31" s="240">
        <v>0</v>
      </c>
      <c r="C31" s="241">
        <v>0</v>
      </c>
      <c r="D31" s="326">
        <v>0</v>
      </c>
      <c r="E31" s="327">
        <v>0</v>
      </c>
    </row>
    <row r="32" spans="1:5" x14ac:dyDescent="0.25">
      <c r="A32" s="440">
        <v>31</v>
      </c>
      <c r="B32" s="236">
        <v>0</v>
      </c>
      <c r="C32" s="237">
        <v>0</v>
      </c>
      <c r="D32" s="328">
        <v>0</v>
      </c>
      <c r="E32" s="329">
        <v>0</v>
      </c>
    </row>
    <row r="33" spans="1:256" x14ac:dyDescent="0.25">
      <c r="A33" s="439">
        <v>32</v>
      </c>
      <c r="B33" s="240">
        <v>0</v>
      </c>
      <c r="C33" s="241">
        <v>1</v>
      </c>
      <c r="D33" s="326">
        <v>0</v>
      </c>
      <c r="E33" s="327">
        <v>0</v>
      </c>
    </row>
    <row r="34" spans="1:256" x14ac:dyDescent="0.25">
      <c r="A34" s="440">
        <v>33</v>
      </c>
      <c r="B34" s="236">
        <v>0</v>
      </c>
      <c r="C34" s="237">
        <v>0</v>
      </c>
      <c r="D34" s="328">
        <v>0</v>
      </c>
      <c r="E34" s="329">
        <v>0</v>
      </c>
    </row>
    <row r="35" spans="1:256" x14ac:dyDescent="0.25">
      <c r="A35" s="439">
        <v>34</v>
      </c>
      <c r="B35" s="240">
        <v>0</v>
      </c>
      <c r="C35" s="241">
        <v>0</v>
      </c>
      <c r="D35" s="326">
        <v>0</v>
      </c>
      <c r="E35" s="327">
        <v>0</v>
      </c>
    </row>
    <row r="36" spans="1:256" x14ac:dyDescent="0.25">
      <c r="A36" s="440">
        <v>35</v>
      </c>
      <c r="B36" s="236">
        <v>0</v>
      </c>
      <c r="C36" s="237">
        <v>0</v>
      </c>
      <c r="D36" s="328">
        <v>0</v>
      </c>
      <c r="E36" s="329">
        <v>0</v>
      </c>
    </row>
    <row r="37" spans="1:256" x14ac:dyDescent="0.25">
      <c r="A37" s="439">
        <v>36</v>
      </c>
      <c r="B37" s="240">
        <v>0</v>
      </c>
      <c r="C37" s="241">
        <v>0</v>
      </c>
      <c r="D37" s="326">
        <v>0</v>
      </c>
      <c r="E37" s="327">
        <v>0</v>
      </c>
    </row>
    <row r="38" spans="1:256" x14ac:dyDescent="0.25">
      <c r="A38" s="440">
        <v>37</v>
      </c>
      <c r="B38" s="236">
        <v>0</v>
      </c>
      <c r="C38" s="237">
        <v>0</v>
      </c>
      <c r="D38" s="328">
        <v>0</v>
      </c>
      <c r="E38" s="329">
        <v>0</v>
      </c>
    </row>
    <row r="39" spans="1:256" x14ac:dyDescent="0.25">
      <c r="A39" s="439">
        <v>38</v>
      </c>
      <c r="B39" s="240">
        <v>0</v>
      </c>
      <c r="C39" s="241">
        <v>0</v>
      </c>
      <c r="D39" s="326">
        <v>0</v>
      </c>
      <c r="E39" s="327">
        <v>0</v>
      </c>
    </row>
    <row r="40" spans="1:256" x14ac:dyDescent="0.25">
      <c r="A40" s="440">
        <v>39</v>
      </c>
      <c r="B40" s="236">
        <v>1</v>
      </c>
      <c r="C40" s="237">
        <v>0</v>
      </c>
      <c r="D40" s="328">
        <v>0</v>
      </c>
      <c r="E40" s="329">
        <v>0</v>
      </c>
    </row>
    <row r="41" spans="1:256" x14ac:dyDescent="0.25">
      <c r="A41" s="439">
        <v>40</v>
      </c>
      <c r="B41" s="240">
        <v>0</v>
      </c>
      <c r="C41" s="241">
        <v>0</v>
      </c>
      <c r="D41" s="326">
        <v>0</v>
      </c>
      <c r="E41" s="327">
        <v>0</v>
      </c>
    </row>
    <row r="42" spans="1:256" x14ac:dyDescent="0.25">
      <c r="A42" s="440">
        <v>41</v>
      </c>
      <c r="B42" s="236">
        <v>1</v>
      </c>
      <c r="C42" s="244">
        <v>0</v>
      </c>
      <c r="D42" s="328">
        <v>0</v>
      </c>
      <c r="E42" s="330">
        <v>0</v>
      </c>
    </row>
    <row r="43" spans="1:256" ht="11.15" customHeight="1" x14ac:dyDescent="0.25">
      <c r="A43" s="439">
        <v>42</v>
      </c>
      <c r="B43" s="240">
        <v>0</v>
      </c>
      <c r="C43" s="241">
        <v>1</v>
      </c>
      <c r="D43" s="326">
        <v>0</v>
      </c>
      <c r="E43" s="327">
        <v>0</v>
      </c>
    </row>
    <row r="44" spans="1:256" x14ac:dyDescent="0.25">
      <c r="A44" s="440">
        <v>43</v>
      </c>
      <c r="B44" s="236">
        <v>0</v>
      </c>
      <c r="C44" s="237">
        <v>0</v>
      </c>
      <c r="D44" s="328">
        <v>0</v>
      </c>
      <c r="E44" s="329">
        <v>0</v>
      </c>
      <c r="F44" s="26"/>
      <c r="G44" s="26"/>
    </row>
    <row r="45" spans="1:256" x14ac:dyDescent="0.25">
      <c r="A45" s="439">
        <v>44</v>
      </c>
      <c r="B45" s="240">
        <v>0</v>
      </c>
      <c r="C45" s="241">
        <v>0</v>
      </c>
      <c r="D45" s="326">
        <v>0</v>
      </c>
      <c r="E45" s="327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440">
        <v>45</v>
      </c>
      <c r="B46" s="236">
        <v>0</v>
      </c>
      <c r="C46" s="237">
        <v>0</v>
      </c>
      <c r="D46" s="328">
        <v>0</v>
      </c>
      <c r="E46" s="329">
        <v>0</v>
      </c>
    </row>
    <row r="47" spans="1:256" x14ac:dyDescent="0.25">
      <c r="A47" s="439">
        <v>46</v>
      </c>
      <c r="B47" s="240">
        <v>0</v>
      </c>
      <c r="C47" s="241">
        <v>0</v>
      </c>
      <c r="D47" s="326">
        <v>0</v>
      </c>
      <c r="E47" s="327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440">
        <v>47</v>
      </c>
      <c r="B48" s="236">
        <v>0</v>
      </c>
      <c r="C48" s="237">
        <v>0</v>
      </c>
      <c r="D48" s="328">
        <v>0</v>
      </c>
      <c r="E48" s="329">
        <v>0</v>
      </c>
    </row>
    <row r="49" spans="1:5" x14ac:dyDescent="0.25">
      <c r="A49" s="439">
        <v>48</v>
      </c>
      <c r="B49" s="240">
        <v>0</v>
      </c>
      <c r="C49" s="241">
        <v>0</v>
      </c>
      <c r="D49" s="326">
        <v>0</v>
      </c>
      <c r="E49" s="327">
        <v>0</v>
      </c>
    </row>
    <row r="50" spans="1:5" x14ac:dyDescent="0.25">
      <c r="A50" s="440">
        <v>49</v>
      </c>
      <c r="B50" s="236">
        <v>0</v>
      </c>
      <c r="C50" s="237">
        <v>0</v>
      </c>
      <c r="D50" s="328">
        <v>0</v>
      </c>
      <c r="E50" s="329">
        <v>0</v>
      </c>
    </row>
    <row r="51" spans="1:5" x14ac:dyDescent="0.25">
      <c r="A51" s="439">
        <v>50</v>
      </c>
      <c r="B51" s="240">
        <v>0</v>
      </c>
      <c r="C51" s="241">
        <v>0</v>
      </c>
      <c r="D51" s="326">
        <v>0</v>
      </c>
      <c r="E51" s="327">
        <v>0</v>
      </c>
    </row>
    <row r="52" spans="1:5" x14ac:dyDescent="0.25">
      <c r="A52" s="440">
        <v>51</v>
      </c>
      <c r="B52" s="236">
        <v>0</v>
      </c>
      <c r="C52" s="237">
        <v>1</v>
      </c>
      <c r="D52" s="328">
        <v>0</v>
      </c>
      <c r="E52" s="329">
        <v>0</v>
      </c>
    </row>
    <row r="53" spans="1:5" x14ac:dyDescent="0.25">
      <c r="A53" s="439">
        <v>52</v>
      </c>
      <c r="B53" s="240">
        <v>0</v>
      </c>
      <c r="C53" s="241">
        <v>0</v>
      </c>
      <c r="D53" s="326">
        <v>0</v>
      </c>
      <c r="E53" s="327">
        <v>0</v>
      </c>
    </row>
    <row r="54" spans="1:5" x14ac:dyDescent="0.25">
      <c r="A54" s="440">
        <v>53</v>
      </c>
      <c r="B54" s="236">
        <v>0</v>
      </c>
      <c r="C54" s="237">
        <v>0</v>
      </c>
      <c r="D54" s="328">
        <v>0</v>
      </c>
      <c r="E54" s="329">
        <v>0</v>
      </c>
    </row>
    <row r="55" spans="1:5" x14ac:dyDescent="0.25">
      <c r="A55" s="439">
        <v>54</v>
      </c>
      <c r="B55" s="240">
        <v>2</v>
      </c>
      <c r="C55" s="241">
        <v>0</v>
      </c>
      <c r="D55" s="326">
        <v>0</v>
      </c>
      <c r="E55" s="327">
        <v>0</v>
      </c>
    </row>
    <row r="56" spans="1:5" x14ac:dyDescent="0.25">
      <c r="A56" s="440">
        <v>55</v>
      </c>
      <c r="B56" s="236">
        <v>0</v>
      </c>
      <c r="C56" s="237">
        <v>1</v>
      </c>
      <c r="D56" s="328">
        <v>0</v>
      </c>
      <c r="E56" s="329">
        <v>0</v>
      </c>
    </row>
    <row r="57" spans="1:5" x14ac:dyDescent="0.25">
      <c r="A57" s="439">
        <v>56</v>
      </c>
      <c r="B57" s="240">
        <v>1</v>
      </c>
      <c r="C57" s="241">
        <v>1</v>
      </c>
      <c r="D57" s="326">
        <v>0</v>
      </c>
      <c r="E57" s="327">
        <v>0</v>
      </c>
    </row>
    <row r="58" spans="1:5" x14ac:dyDescent="0.25">
      <c r="A58" s="440">
        <v>57</v>
      </c>
      <c r="B58" s="236">
        <v>1</v>
      </c>
      <c r="C58" s="237">
        <v>0</v>
      </c>
      <c r="D58" s="328">
        <v>0</v>
      </c>
      <c r="E58" s="329">
        <v>0</v>
      </c>
    </row>
    <row r="59" spans="1:5" x14ac:dyDescent="0.25">
      <c r="A59" s="439">
        <v>58</v>
      </c>
      <c r="B59" s="240">
        <v>0</v>
      </c>
      <c r="C59" s="241">
        <v>0</v>
      </c>
      <c r="D59" s="326">
        <v>0</v>
      </c>
      <c r="E59" s="327">
        <v>0</v>
      </c>
    </row>
    <row r="60" spans="1:5" x14ac:dyDescent="0.25">
      <c r="A60" s="440">
        <v>59</v>
      </c>
      <c r="B60" s="236">
        <v>0</v>
      </c>
      <c r="C60" s="237">
        <v>0</v>
      </c>
      <c r="D60" s="328">
        <v>0</v>
      </c>
      <c r="E60" s="329">
        <v>0</v>
      </c>
    </row>
    <row r="61" spans="1:5" x14ac:dyDescent="0.25">
      <c r="A61" s="439">
        <v>60</v>
      </c>
      <c r="B61" s="240">
        <v>0</v>
      </c>
      <c r="C61" s="241">
        <v>0</v>
      </c>
      <c r="D61" s="326">
        <v>0</v>
      </c>
      <c r="E61" s="327">
        <v>0</v>
      </c>
    </row>
    <row r="62" spans="1:5" x14ac:dyDescent="0.25">
      <c r="A62" s="440">
        <v>61</v>
      </c>
      <c r="B62" s="236">
        <v>0</v>
      </c>
      <c r="C62" s="237">
        <v>0</v>
      </c>
      <c r="D62" s="328">
        <v>0</v>
      </c>
      <c r="E62" s="329">
        <v>0</v>
      </c>
    </row>
    <row r="63" spans="1:5" x14ac:dyDescent="0.25">
      <c r="A63" s="439">
        <v>62</v>
      </c>
      <c r="B63" s="240">
        <v>0</v>
      </c>
      <c r="C63" s="241">
        <v>0</v>
      </c>
      <c r="D63" s="326">
        <v>0</v>
      </c>
      <c r="E63" s="331">
        <v>0</v>
      </c>
    </row>
    <row r="64" spans="1:5" x14ac:dyDescent="0.25">
      <c r="A64" s="440">
        <v>63</v>
      </c>
      <c r="B64" s="236">
        <v>0</v>
      </c>
      <c r="C64" s="237">
        <v>0</v>
      </c>
      <c r="D64" s="328">
        <v>0</v>
      </c>
      <c r="E64" s="330">
        <v>0</v>
      </c>
    </row>
    <row r="65" spans="1:130" x14ac:dyDescent="0.25">
      <c r="A65" s="439">
        <v>64</v>
      </c>
      <c r="B65" s="240">
        <v>0</v>
      </c>
      <c r="C65" s="443">
        <v>0</v>
      </c>
      <c r="D65" s="326">
        <v>0</v>
      </c>
      <c r="E65" s="331">
        <v>0</v>
      </c>
    </row>
    <row r="66" spans="1:130" x14ac:dyDescent="0.25">
      <c r="A66" s="440">
        <v>65</v>
      </c>
      <c r="B66" s="236">
        <v>0</v>
      </c>
      <c r="C66" s="237">
        <v>0</v>
      </c>
      <c r="D66" s="328">
        <v>0</v>
      </c>
      <c r="E66" s="330">
        <v>0</v>
      </c>
    </row>
    <row r="67" spans="1:130" x14ac:dyDescent="0.25">
      <c r="A67" s="441" t="s">
        <v>269</v>
      </c>
      <c r="B67" s="332">
        <v>0</v>
      </c>
      <c r="C67" s="241">
        <v>0</v>
      </c>
      <c r="D67" s="326">
        <v>0</v>
      </c>
      <c r="E67" s="331">
        <v>0</v>
      </c>
    </row>
    <row r="68" spans="1:130" s="258" customFormat="1" ht="13" thickBot="1" x14ac:dyDescent="0.3">
      <c r="A68" s="442" t="s">
        <v>75</v>
      </c>
      <c r="B68" s="435">
        <f>SUM(B16:B67)</f>
        <v>15</v>
      </c>
      <c r="C68" s="452">
        <f t="shared" ref="C68:E68" si="0">SUM(C16:C67)</f>
        <v>11</v>
      </c>
      <c r="D68" s="434">
        <f t="shared" si="0"/>
        <v>0</v>
      </c>
      <c r="E68" s="436">
        <f t="shared" si="0"/>
        <v>0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</row>
    <row r="69" spans="1:130" x14ac:dyDescent="0.25">
      <c r="A69" s="25" t="s">
        <v>289</v>
      </c>
    </row>
    <row r="70" spans="1:130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4" orientation="portrait" useFirstPageNumber="1" r:id="rId1"/>
  <headerFooter>
    <oddFooter>&amp;R&amp;P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syncVertical="1" syncRef="A1" transitionEvaluation="1" codeName="Hoja25">
    <pageSetUpPr fitToPage="1"/>
  </sheetPr>
  <dimension ref="A1:U70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137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5.2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90" t="s">
        <v>82</v>
      </c>
      <c r="B16" s="240">
        <v>1</v>
      </c>
      <c r="C16" s="241">
        <v>0</v>
      </c>
      <c r="D16" s="242">
        <v>0</v>
      </c>
      <c r="E16" s="243">
        <v>0</v>
      </c>
    </row>
    <row r="17" spans="1:5" x14ac:dyDescent="0.25">
      <c r="A17" s="89" t="s">
        <v>83</v>
      </c>
      <c r="B17" s="236">
        <v>0</v>
      </c>
      <c r="C17" s="237">
        <v>0</v>
      </c>
      <c r="D17" s="238">
        <v>0</v>
      </c>
      <c r="E17" s="239">
        <v>0</v>
      </c>
    </row>
    <row r="18" spans="1:5" x14ac:dyDescent="0.25">
      <c r="A18" s="90" t="s">
        <v>84</v>
      </c>
      <c r="B18" s="240">
        <v>0</v>
      </c>
      <c r="C18" s="241">
        <v>0</v>
      </c>
      <c r="D18" s="242">
        <v>0</v>
      </c>
      <c r="E18" s="243">
        <v>0</v>
      </c>
    </row>
    <row r="19" spans="1:5" x14ac:dyDescent="0.25">
      <c r="A19" s="89" t="s">
        <v>85</v>
      </c>
      <c r="B19" s="236">
        <v>2</v>
      </c>
      <c r="C19" s="237">
        <v>8</v>
      </c>
      <c r="D19" s="238">
        <v>0</v>
      </c>
      <c r="E19" s="239">
        <v>0</v>
      </c>
    </row>
    <row r="20" spans="1:5" x14ac:dyDescent="0.25">
      <c r="A20" s="90" t="s">
        <v>86</v>
      </c>
      <c r="B20" s="240">
        <v>2</v>
      </c>
      <c r="C20" s="241">
        <v>5</v>
      </c>
      <c r="D20" s="242">
        <v>0</v>
      </c>
      <c r="E20" s="243">
        <v>0</v>
      </c>
    </row>
    <row r="21" spans="1:5" x14ac:dyDescent="0.25">
      <c r="A21" s="89" t="s">
        <v>87</v>
      </c>
      <c r="B21" s="236">
        <v>4</v>
      </c>
      <c r="C21" s="237">
        <v>8</v>
      </c>
      <c r="D21" s="238">
        <v>0</v>
      </c>
      <c r="E21" s="239">
        <v>1</v>
      </c>
    </row>
    <row r="22" spans="1:5" x14ac:dyDescent="0.25">
      <c r="A22" s="90" t="s">
        <v>88</v>
      </c>
      <c r="B22" s="240">
        <v>3</v>
      </c>
      <c r="C22" s="241">
        <v>13</v>
      </c>
      <c r="D22" s="242">
        <v>0</v>
      </c>
      <c r="E22" s="243">
        <v>0</v>
      </c>
    </row>
    <row r="23" spans="1:5" x14ac:dyDescent="0.25">
      <c r="A23" s="89" t="s">
        <v>89</v>
      </c>
      <c r="B23" s="236">
        <v>2</v>
      </c>
      <c r="C23" s="237">
        <v>11</v>
      </c>
      <c r="D23" s="238">
        <v>0</v>
      </c>
      <c r="E23" s="239">
        <v>0</v>
      </c>
    </row>
    <row r="24" spans="1:5" x14ac:dyDescent="0.25">
      <c r="A24" s="90" t="s">
        <v>90</v>
      </c>
      <c r="B24" s="240">
        <v>2</v>
      </c>
      <c r="C24" s="241">
        <v>8</v>
      </c>
      <c r="D24" s="242">
        <v>0</v>
      </c>
      <c r="E24" s="243">
        <v>0</v>
      </c>
    </row>
    <row r="25" spans="1:5" x14ac:dyDescent="0.25">
      <c r="A25" s="89" t="s">
        <v>91</v>
      </c>
      <c r="B25" s="236">
        <v>3</v>
      </c>
      <c r="C25" s="237">
        <v>14</v>
      </c>
      <c r="D25" s="238">
        <v>0</v>
      </c>
      <c r="E25" s="239">
        <v>0</v>
      </c>
    </row>
    <row r="26" spans="1:5" x14ac:dyDescent="0.25">
      <c r="A26" s="90" t="s">
        <v>92</v>
      </c>
      <c r="B26" s="240">
        <v>6</v>
      </c>
      <c r="C26" s="241">
        <v>19</v>
      </c>
      <c r="D26" s="242">
        <v>0</v>
      </c>
      <c r="E26" s="243">
        <v>0</v>
      </c>
    </row>
    <row r="27" spans="1:5" x14ac:dyDescent="0.25">
      <c r="A27" s="89" t="s">
        <v>93</v>
      </c>
      <c r="B27" s="236">
        <v>16</v>
      </c>
      <c r="C27" s="237">
        <v>18</v>
      </c>
      <c r="D27" s="238">
        <v>0</v>
      </c>
      <c r="E27" s="239">
        <v>0</v>
      </c>
    </row>
    <row r="28" spans="1:5" x14ac:dyDescent="0.25">
      <c r="A28" s="90" t="s">
        <v>94</v>
      </c>
      <c r="B28" s="240">
        <v>10</v>
      </c>
      <c r="C28" s="241">
        <v>25</v>
      </c>
      <c r="D28" s="242">
        <v>0</v>
      </c>
      <c r="E28" s="243">
        <v>0</v>
      </c>
    </row>
    <row r="29" spans="1:5" x14ac:dyDescent="0.25">
      <c r="A29" s="89" t="s">
        <v>95</v>
      </c>
      <c r="B29" s="236">
        <v>14</v>
      </c>
      <c r="C29" s="237">
        <v>34</v>
      </c>
      <c r="D29" s="238">
        <v>0</v>
      </c>
      <c r="E29" s="239">
        <v>0</v>
      </c>
    </row>
    <row r="30" spans="1:5" x14ac:dyDescent="0.25">
      <c r="A30" s="90" t="s">
        <v>96</v>
      </c>
      <c r="B30" s="240">
        <v>18</v>
      </c>
      <c r="C30" s="241">
        <v>37</v>
      </c>
      <c r="D30" s="242">
        <v>0</v>
      </c>
      <c r="E30" s="243">
        <v>0</v>
      </c>
    </row>
    <row r="31" spans="1:5" x14ac:dyDescent="0.25">
      <c r="A31" s="89" t="s">
        <v>97</v>
      </c>
      <c r="B31" s="236">
        <v>28</v>
      </c>
      <c r="C31" s="237">
        <v>42</v>
      </c>
      <c r="D31" s="238">
        <v>1</v>
      </c>
      <c r="E31" s="239">
        <v>0</v>
      </c>
    </row>
    <row r="32" spans="1:5" x14ac:dyDescent="0.25">
      <c r="A32" s="90" t="s">
        <v>98</v>
      </c>
      <c r="B32" s="240">
        <v>27</v>
      </c>
      <c r="C32" s="241">
        <v>43</v>
      </c>
      <c r="D32" s="242">
        <v>0</v>
      </c>
      <c r="E32" s="243">
        <v>0</v>
      </c>
    </row>
    <row r="33" spans="1:5" x14ac:dyDescent="0.25">
      <c r="A33" s="89" t="s">
        <v>99</v>
      </c>
      <c r="B33" s="236">
        <v>24</v>
      </c>
      <c r="C33" s="237">
        <v>50</v>
      </c>
      <c r="D33" s="238">
        <v>0</v>
      </c>
      <c r="E33" s="239">
        <v>0</v>
      </c>
    </row>
    <row r="34" spans="1:5" x14ac:dyDescent="0.25">
      <c r="A34" s="90" t="s">
        <v>100</v>
      </c>
      <c r="B34" s="240">
        <v>28</v>
      </c>
      <c r="C34" s="241">
        <v>30</v>
      </c>
      <c r="D34" s="242">
        <v>0</v>
      </c>
      <c r="E34" s="243">
        <v>0</v>
      </c>
    </row>
    <row r="35" spans="1:5" x14ac:dyDescent="0.25">
      <c r="A35" s="89" t="s">
        <v>101</v>
      </c>
      <c r="B35" s="236">
        <v>44</v>
      </c>
      <c r="C35" s="237">
        <v>64</v>
      </c>
      <c r="D35" s="238">
        <v>0</v>
      </c>
      <c r="E35" s="239">
        <v>0</v>
      </c>
    </row>
    <row r="36" spans="1:5" x14ac:dyDescent="0.25">
      <c r="A36" s="90" t="s">
        <v>102</v>
      </c>
      <c r="B36" s="240">
        <v>46</v>
      </c>
      <c r="C36" s="241">
        <v>31</v>
      </c>
      <c r="D36" s="242">
        <v>0</v>
      </c>
      <c r="E36" s="243">
        <v>0</v>
      </c>
    </row>
    <row r="37" spans="1:5" x14ac:dyDescent="0.25">
      <c r="A37" s="89" t="s">
        <v>103</v>
      </c>
      <c r="B37" s="236">
        <v>35</v>
      </c>
      <c r="C37" s="237">
        <v>33</v>
      </c>
      <c r="D37" s="238">
        <v>1</v>
      </c>
      <c r="E37" s="239">
        <v>0</v>
      </c>
    </row>
    <row r="38" spans="1:5" x14ac:dyDescent="0.25">
      <c r="A38" s="90" t="s">
        <v>104</v>
      </c>
      <c r="B38" s="240">
        <v>37</v>
      </c>
      <c r="C38" s="241">
        <v>45</v>
      </c>
      <c r="D38" s="242">
        <v>0</v>
      </c>
      <c r="E38" s="243">
        <v>1</v>
      </c>
    </row>
    <row r="39" spans="1:5" x14ac:dyDescent="0.25">
      <c r="A39" s="89" t="s">
        <v>105</v>
      </c>
      <c r="B39" s="236">
        <v>30</v>
      </c>
      <c r="C39" s="237">
        <v>37</v>
      </c>
      <c r="D39" s="238">
        <v>0</v>
      </c>
      <c r="E39" s="239">
        <v>0</v>
      </c>
    </row>
    <row r="40" spans="1:5" x14ac:dyDescent="0.25">
      <c r="A40" s="90" t="s">
        <v>106</v>
      </c>
      <c r="B40" s="240">
        <v>26</v>
      </c>
      <c r="C40" s="241">
        <v>33</v>
      </c>
      <c r="D40" s="242">
        <v>1</v>
      </c>
      <c r="E40" s="243">
        <v>0</v>
      </c>
    </row>
    <row r="41" spans="1:5" x14ac:dyDescent="0.25">
      <c r="A41" s="89" t="s">
        <v>107</v>
      </c>
      <c r="B41" s="236">
        <v>48</v>
      </c>
      <c r="C41" s="237">
        <v>35</v>
      </c>
      <c r="D41" s="238">
        <v>0</v>
      </c>
      <c r="E41" s="239">
        <v>0</v>
      </c>
    </row>
    <row r="42" spans="1:5" x14ac:dyDescent="0.25">
      <c r="A42" s="90">
        <v>41</v>
      </c>
      <c r="B42" s="240">
        <v>40</v>
      </c>
      <c r="C42" s="241">
        <v>34</v>
      </c>
      <c r="D42" s="242">
        <v>4</v>
      </c>
      <c r="E42" s="243">
        <v>0</v>
      </c>
    </row>
    <row r="43" spans="1:5" x14ac:dyDescent="0.25">
      <c r="A43" s="89" t="s">
        <v>108</v>
      </c>
      <c r="B43" s="236">
        <v>28</v>
      </c>
      <c r="C43" s="237">
        <v>25</v>
      </c>
      <c r="D43" s="238">
        <v>1</v>
      </c>
      <c r="E43" s="239">
        <v>0</v>
      </c>
    </row>
    <row r="44" spans="1:5" x14ac:dyDescent="0.25">
      <c r="A44" s="90" t="s">
        <v>109</v>
      </c>
      <c r="B44" s="240">
        <v>32</v>
      </c>
      <c r="C44" s="241">
        <v>25</v>
      </c>
      <c r="D44" s="242">
        <v>2</v>
      </c>
      <c r="E44" s="243">
        <v>0</v>
      </c>
    </row>
    <row r="45" spans="1:5" x14ac:dyDescent="0.25">
      <c r="A45" s="89" t="s">
        <v>110</v>
      </c>
      <c r="B45" s="236">
        <v>40</v>
      </c>
      <c r="C45" s="237">
        <v>30</v>
      </c>
      <c r="D45" s="238">
        <v>1</v>
      </c>
      <c r="E45" s="239">
        <v>0</v>
      </c>
    </row>
    <row r="46" spans="1:5" x14ac:dyDescent="0.25">
      <c r="A46" s="90" t="s">
        <v>111</v>
      </c>
      <c r="B46" s="240">
        <v>55</v>
      </c>
      <c r="C46" s="241">
        <v>38</v>
      </c>
      <c r="D46" s="242">
        <v>4</v>
      </c>
      <c r="E46" s="243">
        <v>0</v>
      </c>
    </row>
    <row r="47" spans="1:5" x14ac:dyDescent="0.25">
      <c r="A47" s="89" t="s">
        <v>112</v>
      </c>
      <c r="B47" s="236">
        <v>46</v>
      </c>
      <c r="C47" s="237">
        <v>31</v>
      </c>
      <c r="D47" s="238">
        <v>0</v>
      </c>
      <c r="E47" s="239">
        <v>0</v>
      </c>
    </row>
    <row r="48" spans="1:5" x14ac:dyDescent="0.25">
      <c r="A48" s="90" t="s">
        <v>113</v>
      </c>
      <c r="B48" s="240">
        <v>41</v>
      </c>
      <c r="C48" s="241">
        <v>41</v>
      </c>
      <c r="D48" s="242">
        <v>0</v>
      </c>
      <c r="E48" s="243">
        <v>1</v>
      </c>
    </row>
    <row r="49" spans="1:5" x14ac:dyDescent="0.25">
      <c r="A49" s="89" t="s">
        <v>114</v>
      </c>
      <c r="B49" s="236">
        <v>46</v>
      </c>
      <c r="C49" s="237">
        <v>35</v>
      </c>
      <c r="D49" s="238">
        <v>8</v>
      </c>
      <c r="E49" s="239">
        <v>1</v>
      </c>
    </row>
    <row r="50" spans="1:5" x14ac:dyDescent="0.25">
      <c r="A50" s="90" t="s">
        <v>115</v>
      </c>
      <c r="B50" s="240">
        <v>46</v>
      </c>
      <c r="C50" s="241">
        <v>24</v>
      </c>
      <c r="D50" s="242">
        <v>1</v>
      </c>
      <c r="E50" s="243">
        <v>0</v>
      </c>
    </row>
    <row r="51" spans="1:5" x14ac:dyDescent="0.25">
      <c r="A51" s="89" t="s">
        <v>116</v>
      </c>
      <c r="B51" s="236">
        <v>39</v>
      </c>
      <c r="C51" s="237">
        <v>19</v>
      </c>
      <c r="D51" s="238">
        <v>0</v>
      </c>
      <c r="E51" s="239">
        <v>0</v>
      </c>
    </row>
    <row r="52" spans="1:5" x14ac:dyDescent="0.25">
      <c r="A52" s="90" t="s">
        <v>117</v>
      </c>
      <c r="B52" s="240">
        <v>55</v>
      </c>
      <c r="C52" s="241">
        <v>38</v>
      </c>
      <c r="D52" s="242">
        <v>1</v>
      </c>
      <c r="E52" s="243">
        <v>0</v>
      </c>
    </row>
    <row r="53" spans="1:5" x14ac:dyDescent="0.25">
      <c r="A53" s="89" t="s">
        <v>118</v>
      </c>
      <c r="B53" s="236">
        <v>39</v>
      </c>
      <c r="C53" s="237">
        <v>38</v>
      </c>
      <c r="D53" s="238">
        <v>0</v>
      </c>
      <c r="E53" s="239">
        <v>1</v>
      </c>
    </row>
    <row r="54" spans="1:5" x14ac:dyDescent="0.25">
      <c r="A54" s="90" t="s">
        <v>119</v>
      </c>
      <c r="B54" s="240">
        <v>51</v>
      </c>
      <c r="C54" s="241">
        <v>33</v>
      </c>
      <c r="D54" s="242">
        <v>1</v>
      </c>
      <c r="E54" s="243">
        <v>0</v>
      </c>
    </row>
    <row r="55" spans="1:5" x14ac:dyDescent="0.25">
      <c r="A55" s="89" t="s">
        <v>120</v>
      </c>
      <c r="B55" s="236">
        <v>49</v>
      </c>
      <c r="C55" s="237">
        <v>29</v>
      </c>
      <c r="D55" s="238">
        <v>0</v>
      </c>
      <c r="E55" s="239">
        <v>0</v>
      </c>
    </row>
    <row r="56" spans="1:5" x14ac:dyDescent="0.25">
      <c r="A56" s="90" t="s">
        <v>121</v>
      </c>
      <c r="B56" s="240">
        <v>41</v>
      </c>
      <c r="C56" s="241">
        <v>20</v>
      </c>
      <c r="D56" s="242">
        <v>0</v>
      </c>
      <c r="E56" s="243">
        <v>0</v>
      </c>
    </row>
    <row r="57" spans="1:5" x14ac:dyDescent="0.25">
      <c r="A57" s="89" t="s">
        <v>122</v>
      </c>
      <c r="B57" s="236">
        <v>26</v>
      </c>
      <c r="C57" s="237">
        <v>29</v>
      </c>
      <c r="D57" s="238">
        <v>0</v>
      </c>
      <c r="E57" s="239">
        <v>1</v>
      </c>
    </row>
    <row r="58" spans="1:5" x14ac:dyDescent="0.25">
      <c r="A58" s="90" t="s">
        <v>123</v>
      </c>
      <c r="B58" s="240">
        <v>44</v>
      </c>
      <c r="C58" s="241">
        <v>13</v>
      </c>
      <c r="D58" s="242">
        <v>0</v>
      </c>
      <c r="E58" s="243">
        <v>0</v>
      </c>
    </row>
    <row r="59" spans="1:5" x14ac:dyDescent="0.25">
      <c r="A59" s="89" t="s">
        <v>124</v>
      </c>
      <c r="B59" s="236">
        <v>33</v>
      </c>
      <c r="C59" s="237">
        <v>30</v>
      </c>
      <c r="D59" s="238">
        <v>0</v>
      </c>
      <c r="E59" s="239">
        <v>0</v>
      </c>
    </row>
    <row r="60" spans="1:5" x14ac:dyDescent="0.25">
      <c r="A60" s="90" t="s">
        <v>125</v>
      </c>
      <c r="B60" s="240">
        <v>23</v>
      </c>
      <c r="C60" s="241">
        <v>21</v>
      </c>
      <c r="D60" s="242">
        <v>0</v>
      </c>
      <c r="E60" s="243">
        <v>0</v>
      </c>
    </row>
    <row r="61" spans="1:5" x14ac:dyDescent="0.25">
      <c r="A61" s="89" t="s">
        <v>126</v>
      </c>
      <c r="B61" s="236">
        <v>28</v>
      </c>
      <c r="C61" s="237">
        <v>21</v>
      </c>
      <c r="D61" s="238">
        <v>0</v>
      </c>
      <c r="E61" s="239">
        <v>0</v>
      </c>
    </row>
    <row r="62" spans="1:5" x14ac:dyDescent="0.25">
      <c r="A62" s="90" t="s">
        <v>127</v>
      </c>
      <c r="B62" s="240">
        <v>16</v>
      </c>
      <c r="C62" s="241">
        <v>11</v>
      </c>
      <c r="D62" s="242">
        <v>1</v>
      </c>
      <c r="E62" s="243">
        <v>0</v>
      </c>
    </row>
    <row r="63" spans="1:5" x14ac:dyDescent="0.25">
      <c r="A63" s="89" t="s">
        <v>128</v>
      </c>
      <c r="B63" s="236">
        <v>18</v>
      </c>
      <c r="C63" s="237">
        <v>17</v>
      </c>
      <c r="D63" s="238">
        <v>0</v>
      </c>
      <c r="E63" s="239">
        <v>0</v>
      </c>
    </row>
    <row r="64" spans="1:5" x14ac:dyDescent="0.25">
      <c r="A64" s="90" t="s">
        <v>129</v>
      </c>
      <c r="B64" s="240">
        <v>17</v>
      </c>
      <c r="C64" s="241">
        <v>16</v>
      </c>
      <c r="D64" s="242">
        <v>1</v>
      </c>
      <c r="E64" s="243">
        <v>0</v>
      </c>
    </row>
    <row r="65" spans="1:5" x14ac:dyDescent="0.25">
      <c r="A65" s="89" t="s">
        <v>130</v>
      </c>
      <c r="B65" s="236">
        <v>19</v>
      </c>
      <c r="C65" s="237">
        <v>13</v>
      </c>
      <c r="D65" s="238">
        <v>0</v>
      </c>
      <c r="E65" s="239">
        <v>1</v>
      </c>
    </row>
    <row r="66" spans="1:5" x14ac:dyDescent="0.25">
      <c r="A66" s="90">
        <v>65</v>
      </c>
      <c r="B66" s="240">
        <v>10</v>
      </c>
      <c r="C66" s="241">
        <v>4</v>
      </c>
      <c r="D66" s="242">
        <v>0</v>
      </c>
      <c r="E66" s="243">
        <v>0</v>
      </c>
    </row>
    <row r="67" spans="1:5" x14ac:dyDescent="0.25">
      <c r="A67" s="89" t="s">
        <v>271</v>
      </c>
      <c r="B67" s="236">
        <v>3</v>
      </c>
      <c r="C67" s="245">
        <v>0</v>
      </c>
      <c r="D67" s="236">
        <v>0</v>
      </c>
      <c r="E67" s="245">
        <v>0</v>
      </c>
    </row>
    <row r="68" spans="1:5" ht="13" thickBot="1" x14ac:dyDescent="0.3">
      <c r="A68" s="442" t="s">
        <v>75</v>
      </c>
      <c r="B68" s="435">
        <v>1341</v>
      </c>
      <c r="C68" s="452">
        <v>1278</v>
      </c>
      <c r="D68" s="434">
        <v>28</v>
      </c>
      <c r="E68" s="436">
        <v>7</v>
      </c>
    </row>
    <row r="69" spans="1:5" ht="6.75" customHeight="1" x14ac:dyDescent="0.25"/>
    <row r="70" spans="1:5" x14ac:dyDescent="0.25">
      <c r="A70" s="24" t="s">
        <v>289</v>
      </c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4" firstPageNumber="35" orientation="portrait" useFirstPageNumber="1" r:id="rId1"/>
  <headerFooter>
    <oddFooter>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7">
    <pageSetUpPr fitToPage="1"/>
  </sheetPr>
  <dimension ref="A70"/>
  <sheetViews>
    <sheetView view="pageBreakPreview" zoomScale="85" zoomScaleNormal="100" zoomScaleSheetLayoutView="85" workbookViewId="0"/>
  </sheetViews>
  <sheetFormatPr baseColWidth="10" defaultRowHeight="13" x14ac:dyDescent="0.3"/>
  <sheetData>
    <row r="70" ht="8.5" customHeight="1" x14ac:dyDescent="0.3"/>
  </sheetData>
  <pageMargins left="0" right="0" top="0" bottom="0" header="0.31496062992125984" footer="0.31496062992125984"/>
  <pageSetup scale="88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syncVertical="1" syncRef="A1" transitionEvaluation="1" codeName="Hoja26">
    <tabColor rgb="FF0070C0"/>
    <pageSetUpPr fitToPage="1"/>
  </sheetPr>
  <dimension ref="A1:IV70"/>
  <sheetViews>
    <sheetView showGridLines="0" view="pageBreakPreview" zoomScaleNormal="93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137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44">
        <v>5</v>
      </c>
      <c r="F13" s="82"/>
      <c r="G13" s="82"/>
      <c r="H13" s="83"/>
      <c r="I13" s="84"/>
      <c r="J13" s="84"/>
    </row>
    <row r="14" spans="1:21" ht="12.75" customHeight="1" x14ac:dyDescent="0.25">
      <c r="A14" s="85" t="s">
        <v>80</v>
      </c>
      <c r="B14" s="688" t="s">
        <v>287</v>
      </c>
      <c r="C14" s="688"/>
      <c r="D14" s="689" t="s">
        <v>81</v>
      </c>
      <c r="E14" s="690"/>
      <c r="F14" s="86"/>
      <c r="G14" s="680"/>
      <c r="H14" s="680"/>
      <c r="I14" s="680"/>
      <c r="J14" s="680"/>
    </row>
    <row r="15" spans="1:21" ht="13" thickBot="1" x14ac:dyDescent="0.3">
      <c r="A15" s="87" t="s">
        <v>42</v>
      </c>
      <c r="B15" s="30" t="s">
        <v>71</v>
      </c>
      <c r="C15" s="31" t="s">
        <v>72</v>
      </c>
      <c r="D15" s="50" t="s">
        <v>71</v>
      </c>
      <c r="E15" s="51" t="s">
        <v>72</v>
      </c>
      <c r="F15" s="86"/>
      <c r="G15" s="88"/>
      <c r="H15" s="88"/>
      <c r="I15" s="88"/>
      <c r="J15" s="88"/>
    </row>
    <row r="16" spans="1:21" x14ac:dyDescent="0.25">
      <c r="A16" s="90" t="s">
        <v>82</v>
      </c>
      <c r="B16" s="240">
        <v>0</v>
      </c>
      <c r="C16" s="241">
        <v>0</v>
      </c>
      <c r="D16" s="242">
        <v>0</v>
      </c>
      <c r="E16" s="243">
        <v>0</v>
      </c>
      <c r="F16" s="24"/>
      <c r="G16" s="88"/>
      <c r="H16" s="88"/>
      <c r="I16" s="88"/>
      <c r="J16" s="88"/>
    </row>
    <row r="17" spans="1:5" x14ac:dyDescent="0.25">
      <c r="A17" s="89">
        <v>16</v>
      </c>
      <c r="B17" s="236">
        <v>0</v>
      </c>
      <c r="C17" s="237">
        <v>0</v>
      </c>
      <c r="D17" s="238">
        <v>0</v>
      </c>
      <c r="E17" s="239">
        <v>0</v>
      </c>
    </row>
    <row r="18" spans="1:5" x14ac:dyDescent="0.25">
      <c r="A18" s="90">
        <v>17</v>
      </c>
      <c r="B18" s="240">
        <v>0</v>
      </c>
      <c r="C18" s="241">
        <v>0</v>
      </c>
      <c r="D18" s="242">
        <v>0</v>
      </c>
      <c r="E18" s="243">
        <v>0</v>
      </c>
    </row>
    <row r="19" spans="1:5" x14ac:dyDescent="0.25">
      <c r="A19" s="89">
        <v>18</v>
      </c>
      <c r="B19" s="236">
        <v>2</v>
      </c>
      <c r="C19" s="237">
        <v>3</v>
      </c>
      <c r="D19" s="238">
        <v>0</v>
      </c>
      <c r="E19" s="239">
        <v>0</v>
      </c>
    </row>
    <row r="20" spans="1:5" x14ac:dyDescent="0.25">
      <c r="A20" s="90">
        <v>19</v>
      </c>
      <c r="B20" s="240">
        <v>2</v>
      </c>
      <c r="C20" s="241">
        <v>2</v>
      </c>
      <c r="D20" s="242">
        <v>0</v>
      </c>
      <c r="E20" s="243">
        <v>0</v>
      </c>
    </row>
    <row r="21" spans="1:5" x14ac:dyDescent="0.25">
      <c r="A21" s="89">
        <v>20</v>
      </c>
      <c r="B21" s="236">
        <v>3</v>
      </c>
      <c r="C21" s="237">
        <v>4</v>
      </c>
      <c r="D21" s="238">
        <v>0</v>
      </c>
      <c r="E21" s="239">
        <v>1</v>
      </c>
    </row>
    <row r="22" spans="1:5" x14ac:dyDescent="0.25">
      <c r="A22" s="90">
        <v>21</v>
      </c>
      <c r="B22" s="240">
        <v>2</v>
      </c>
      <c r="C22" s="241">
        <v>4</v>
      </c>
      <c r="D22" s="242">
        <v>0</v>
      </c>
      <c r="E22" s="243">
        <v>0</v>
      </c>
    </row>
    <row r="23" spans="1:5" x14ac:dyDescent="0.25">
      <c r="A23" s="89">
        <v>22</v>
      </c>
      <c r="B23" s="236">
        <v>1</v>
      </c>
      <c r="C23" s="237">
        <v>5</v>
      </c>
      <c r="D23" s="238">
        <v>0</v>
      </c>
      <c r="E23" s="239">
        <v>0</v>
      </c>
    </row>
    <row r="24" spans="1:5" x14ac:dyDescent="0.25">
      <c r="A24" s="90">
        <v>23</v>
      </c>
      <c r="B24" s="240">
        <v>2</v>
      </c>
      <c r="C24" s="241">
        <v>0</v>
      </c>
      <c r="D24" s="242">
        <v>0</v>
      </c>
      <c r="E24" s="243">
        <v>0</v>
      </c>
    </row>
    <row r="25" spans="1:5" x14ac:dyDescent="0.25">
      <c r="A25" s="89">
        <v>24</v>
      </c>
      <c r="B25" s="236">
        <v>1</v>
      </c>
      <c r="C25" s="237">
        <v>2</v>
      </c>
      <c r="D25" s="238">
        <v>0</v>
      </c>
      <c r="E25" s="239">
        <v>0</v>
      </c>
    </row>
    <row r="26" spans="1:5" x14ac:dyDescent="0.25">
      <c r="A26" s="90">
        <v>25</v>
      </c>
      <c r="B26" s="240">
        <v>2</v>
      </c>
      <c r="C26" s="241">
        <v>3</v>
      </c>
      <c r="D26" s="242">
        <v>0</v>
      </c>
      <c r="E26" s="243">
        <v>0</v>
      </c>
    </row>
    <row r="27" spans="1:5" x14ac:dyDescent="0.25">
      <c r="A27" s="89">
        <v>26</v>
      </c>
      <c r="B27" s="236">
        <v>8</v>
      </c>
      <c r="C27" s="237">
        <v>2</v>
      </c>
      <c r="D27" s="238">
        <v>0</v>
      </c>
      <c r="E27" s="239">
        <v>0</v>
      </c>
    </row>
    <row r="28" spans="1:5" x14ac:dyDescent="0.25">
      <c r="A28" s="90">
        <v>27</v>
      </c>
      <c r="B28" s="240">
        <v>2</v>
      </c>
      <c r="C28" s="241">
        <v>2</v>
      </c>
      <c r="D28" s="242">
        <v>0</v>
      </c>
      <c r="E28" s="243">
        <v>0</v>
      </c>
    </row>
    <row r="29" spans="1:5" x14ac:dyDescent="0.25">
      <c r="A29" s="89">
        <v>28</v>
      </c>
      <c r="B29" s="236">
        <v>3</v>
      </c>
      <c r="C29" s="237">
        <v>4</v>
      </c>
      <c r="D29" s="238">
        <v>0</v>
      </c>
      <c r="E29" s="239">
        <v>0</v>
      </c>
    </row>
    <row r="30" spans="1:5" x14ac:dyDescent="0.25">
      <c r="A30" s="90">
        <v>29</v>
      </c>
      <c r="B30" s="240">
        <v>4</v>
      </c>
      <c r="C30" s="241">
        <v>2</v>
      </c>
      <c r="D30" s="242">
        <v>0</v>
      </c>
      <c r="E30" s="243">
        <v>0</v>
      </c>
    </row>
    <row r="31" spans="1:5" x14ac:dyDescent="0.25">
      <c r="A31" s="89">
        <v>30</v>
      </c>
      <c r="B31" s="236">
        <v>5</v>
      </c>
      <c r="C31" s="237">
        <v>3</v>
      </c>
      <c r="D31" s="238">
        <v>1</v>
      </c>
      <c r="E31" s="239">
        <v>0</v>
      </c>
    </row>
    <row r="32" spans="1:5" x14ac:dyDescent="0.25">
      <c r="A32" s="90">
        <v>31</v>
      </c>
      <c r="B32" s="240">
        <v>5</v>
      </c>
      <c r="C32" s="241">
        <v>2</v>
      </c>
      <c r="D32" s="242">
        <v>0</v>
      </c>
      <c r="E32" s="243">
        <v>0</v>
      </c>
    </row>
    <row r="33" spans="1:256" x14ac:dyDescent="0.25">
      <c r="A33" s="89">
        <v>32</v>
      </c>
      <c r="B33" s="236">
        <v>3</v>
      </c>
      <c r="C33" s="237">
        <v>2</v>
      </c>
      <c r="D33" s="238">
        <v>0</v>
      </c>
      <c r="E33" s="239">
        <v>0</v>
      </c>
    </row>
    <row r="34" spans="1:256" x14ac:dyDescent="0.25">
      <c r="A34" s="90">
        <v>33</v>
      </c>
      <c r="B34" s="240">
        <v>5</v>
      </c>
      <c r="C34" s="241">
        <v>1</v>
      </c>
      <c r="D34" s="242">
        <v>0</v>
      </c>
      <c r="E34" s="243">
        <v>0</v>
      </c>
    </row>
    <row r="35" spans="1:256" x14ac:dyDescent="0.25">
      <c r="A35" s="89">
        <v>34</v>
      </c>
      <c r="B35" s="236">
        <v>4</v>
      </c>
      <c r="C35" s="237">
        <v>6</v>
      </c>
      <c r="D35" s="238">
        <v>0</v>
      </c>
      <c r="E35" s="239">
        <v>0</v>
      </c>
    </row>
    <row r="36" spans="1:256" x14ac:dyDescent="0.25">
      <c r="A36" s="90">
        <v>35</v>
      </c>
      <c r="B36" s="240">
        <v>3</v>
      </c>
      <c r="C36" s="241">
        <v>1</v>
      </c>
      <c r="D36" s="242">
        <v>0</v>
      </c>
      <c r="E36" s="243">
        <v>0</v>
      </c>
    </row>
    <row r="37" spans="1:256" x14ac:dyDescent="0.25">
      <c r="A37" s="89">
        <v>36</v>
      </c>
      <c r="B37" s="236">
        <v>5</v>
      </c>
      <c r="C37" s="237">
        <v>1</v>
      </c>
      <c r="D37" s="238">
        <v>1</v>
      </c>
      <c r="E37" s="239">
        <v>0</v>
      </c>
    </row>
    <row r="38" spans="1:256" x14ac:dyDescent="0.25">
      <c r="A38" s="90">
        <v>37</v>
      </c>
      <c r="B38" s="240">
        <v>4</v>
      </c>
      <c r="C38" s="241">
        <v>2</v>
      </c>
      <c r="D38" s="242">
        <v>0</v>
      </c>
      <c r="E38" s="243">
        <v>1</v>
      </c>
    </row>
    <row r="39" spans="1:256" x14ac:dyDescent="0.25">
      <c r="A39" s="89">
        <v>38</v>
      </c>
      <c r="B39" s="236">
        <v>4</v>
      </c>
      <c r="C39" s="237">
        <v>1</v>
      </c>
      <c r="D39" s="238">
        <v>0</v>
      </c>
      <c r="E39" s="239">
        <v>0</v>
      </c>
    </row>
    <row r="40" spans="1:256" x14ac:dyDescent="0.25">
      <c r="A40" s="90">
        <v>39</v>
      </c>
      <c r="B40" s="240">
        <v>2</v>
      </c>
      <c r="C40" s="241">
        <v>2</v>
      </c>
      <c r="D40" s="242">
        <v>0</v>
      </c>
      <c r="E40" s="243">
        <v>0</v>
      </c>
    </row>
    <row r="41" spans="1:256" x14ac:dyDescent="0.25">
      <c r="A41" s="89">
        <v>40</v>
      </c>
      <c r="B41" s="236">
        <v>7</v>
      </c>
      <c r="C41" s="237">
        <v>1</v>
      </c>
      <c r="D41" s="238">
        <v>0</v>
      </c>
      <c r="E41" s="239">
        <v>0</v>
      </c>
    </row>
    <row r="42" spans="1:256" x14ac:dyDescent="0.25">
      <c r="A42" s="90">
        <v>41</v>
      </c>
      <c r="B42" s="240">
        <v>4</v>
      </c>
      <c r="C42" s="241">
        <v>3</v>
      </c>
      <c r="D42" s="242">
        <v>1</v>
      </c>
      <c r="E42" s="243">
        <v>0</v>
      </c>
    </row>
    <row r="43" spans="1:256" ht="11.15" customHeight="1" x14ac:dyDescent="0.25">
      <c r="A43" s="89">
        <v>42</v>
      </c>
      <c r="B43" s="236">
        <v>1</v>
      </c>
      <c r="C43" s="237">
        <v>1</v>
      </c>
      <c r="D43" s="238">
        <v>1</v>
      </c>
      <c r="E43" s="239">
        <v>0</v>
      </c>
    </row>
    <row r="44" spans="1:256" x14ac:dyDescent="0.25">
      <c r="A44" s="90">
        <v>43</v>
      </c>
      <c r="B44" s="240">
        <v>4</v>
      </c>
      <c r="C44" s="241">
        <v>1</v>
      </c>
      <c r="D44" s="242">
        <v>1</v>
      </c>
      <c r="E44" s="243">
        <v>0</v>
      </c>
      <c r="F44" s="26"/>
      <c r="G44" s="26"/>
    </row>
    <row r="45" spans="1:256" x14ac:dyDescent="0.25">
      <c r="A45" s="89">
        <v>44</v>
      </c>
      <c r="B45" s="236">
        <v>8</v>
      </c>
      <c r="C45" s="237">
        <v>1</v>
      </c>
      <c r="D45" s="238">
        <v>0</v>
      </c>
      <c r="E45" s="239">
        <v>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90">
        <v>45</v>
      </c>
      <c r="B46" s="240">
        <v>12</v>
      </c>
      <c r="C46" s="241">
        <v>4</v>
      </c>
      <c r="D46" s="242">
        <v>4</v>
      </c>
      <c r="E46" s="243">
        <v>0</v>
      </c>
      <c r="F46" s="93"/>
    </row>
    <row r="47" spans="1:256" x14ac:dyDescent="0.25">
      <c r="A47" s="89">
        <v>46</v>
      </c>
      <c r="B47" s="236">
        <v>1</v>
      </c>
      <c r="C47" s="237">
        <v>3</v>
      </c>
      <c r="D47" s="238">
        <v>0</v>
      </c>
      <c r="E47" s="239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90">
        <v>47</v>
      </c>
      <c r="B48" s="240">
        <v>1</v>
      </c>
      <c r="C48" s="241">
        <v>3</v>
      </c>
      <c r="D48" s="242">
        <v>0</v>
      </c>
      <c r="E48" s="243">
        <v>1</v>
      </c>
      <c r="F48" s="93"/>
    </row>
    <row r="49" spans="1:5" x14ac:dyDescent="0.25">
      <c r="A49" s="89">
        <v>48</v>
      </c>
      <c r="B49" s="236">
        <v>0</v>
      </c>
      <c r="C49" s="237">
        <v>7</v>
      </c>
      <c r="D49" s="238">
        <v>8</v>
      </c>
      <c r="E49" s="239">
        <v>1</v>
      </c>
    </row>
    <row r="50" spans="1:5" x14ac:dyDescent="0.25">
      <c r="A50" s="90">
        <v>49</v>
      </c>
      <c r="B50" s="240">
        <v>3</v>
      </c>
      <c r="C50" s="241">
        <v>1</v>
      </c>
      <c r="D50" s="242">
        <v>1</v>
      </c>
      <c r="E50" s="243">
        <v>0</v>
      </c>
    </row>
    <row r="51" spans="1:5" x14ac:dyDescent="0.25">
      <c r="A51" s="89">
        <v>50</v>
      </c>
      <c r="B51" s="236">
        <v>3</v>
      </c>
      <c r="C51" s="237">
        <v>1</v>
      </c>
      <c r="D51" s="238">
        <v>0</v>
      </c>
      <c r="E51" s="239">
        <v>0</v>
      </c>
    </row>
    <row r="52" spans="1:5" x14ac:dyDescent="0.25">
      <c r="A52" s="90">
        <v>51</v>
      </c>
      <c r="B52" s="240">
        <v>4</v>
      </c>
      <c r="C52" s="241">
        <v>4</v>
      </c>
      <c r="D52" s="242">
        <v>1</v>
      </c>
      <c r="E52" s="243">
        <v>0</v>
      </c>
    </row>
    <row r="53" spans="1:5" x14ac:dyDescent="0.25">
      <c r="A53" s="89">
        <v>52</v>
      </c>
      <c r="B53" s="236">
        <v>2</v>
      </c>
      <c r="C53" s="237">
        <v>8</v>
      </c>
      <c r="D53" s="238">
        <v>0</v>
      </c>
      <c r="E53" s="239">
        <v>1</v>
      </c>
    </row>
    <row r="54" spans="1:5" x14ac:dyDescent="0.25">
      <c r="A54" s="90">
        <v>53</v>
      </c>
      <c r="B54" s="240">
        <v>2</v>
      </c>
      <c r="C54" s="241">
        <v>4</v>
      </c>
      <c r="D54" s="242">
        <v>0</v>
      </c>
      <c r="E54" s="243">
        <v>0</v>
      </c>
    </row>
    <row r="55" spans="1:5" x14ac:dyDescent="0.25">
      <c r="A55" s="89">
        <v>54</v>
      </c>
      <c r="B55" s="236">
        <v>3</v>
      </c>
      <c r="C55" s="237">
        <v>4</v>
      </c>
      <c r="D55" s="238">
        <v>0</v>
      </c>
      <c r="E55" s="239">
        <v>0</v>
      </c>
    </row>
    <row r="56" spans="1:5" x14ac:dyDescent="0.25">
      <c r="A56" s="90">
        <v>55</v>
      </c>
      <c r="B56" s="240">
        <v>2</v>
      </c>
      <c r="C56" s="241">
        <v>4</v>
      </c>
      <c r="D56" s="242">
        <v>0</v>
      </c>
      <c r="E56" s="243">
        <v>0</v>
      </c>
    </row>
    <row r="57" spans="1:5" x14ac:dyDescent="0.25">
      <c r="A57" s="89">
        <v>56</v>
      </c>
      <c r="B57" s="236">
        <v>1</v>
      </c>
      <c r="C57" s="237">
        <v>2</v>
      </c>
      <c r="D57" s="238">
        <v>0</v>
      </c>
      <c r="E57" s="239">
        <v>1</v>
      </c>
    </row>
    <row r="58" spans="1:5" x14ac:dyDescent="0.25">
      <c r="A58" s="90">
        <v>57</v>
      </c>
      <c r="B58" s="240">
        <v>2</v>
      </c>
      <c r="C58" s="241">
        <v>0</v>
      </c>
      <c r="D58" s="242">
        <v>0</v>
      </c>
      <c r="E58" s="243">
        <v>0</v>
      </c>
    </row>
    <row r="59" spans="1:5" x14ac:dyDescent="0.25">
      <c r="A59" s="89">
        <v>58</v>
      </c>
      <c r="B59" s="236">
        <v>3</v>
      </c>
      <c r="C59" s="237">
        <v>3</v>
      </c>
      <c r="D59" s="238">
        <v>0</v>
      </c>
      <c r="E59" s="239">
        <v>0</v>
      </c>
    </row>
    <row r="60" spans="1:5" x14ac:dyDescent="0.25">
      <c r="A60" s="90">
        <v>59</v>
      </c>
      <c r="B60" s="240">
        <v>3</v>
      </c>
      <c r="C60" s="241">
        <v>4</v>
      </c>
      <c r="D60" s="242">
        <v>0</v>
      </c>
      <c r="E60" s="243">
        <v>0</v>
      </c>
    </row>
    <row r="61" spans="1:5" x14ac:dyDescent="0.25">
      <c r="A61" s="89">
        <v>60</v>
      </c>
      <c r="B61" s="236">
        <v>3</v>
      </c>
      <c r="C61" s="237">
        <v>4</v>
      </c>
      <c r="D61" s="238">
        <v>0</v>
      </c>
      <c r="E61" s="239">
        <v>0</v>
      </c>
    </row>
    <row r="62" spans="1:5" x14ac:dyDescent="0.25">
      <c r="A62" s="90">
        <v>61</v>
      </c>
      <c r="B62" s="240">
        <v>2</v>
      </c>
      <c r="C62" s="241">
        <v>1</v>
      </c>
      <c r="D62" s="242">
        <v>1</v>
      </c>
      <c r="E62" s="243">
        <v>0</v>
      </c>
    </row>
    <row r="63" spans="1:5" x14ac:dyDescent="0.25">
      <c r="A63" s="89">
        <v>62</v>
      </c>
      <c r="B63" s="236">
        <v>2</v>
      </c>
      <c r="C63" s="237">
        <v>1</v>
      </c>
      <c r="D63" s="238">
        <v>0</v>
      </c>
      <c r="E63" s="239">
        <v>0</v>
      </c>
    </row>
    <row r="64" spans="1:5" x14ac:dyDescent="0.25">
      <c r="A64" s="90">
        <v>63</v>
      </c>
      <c r="B64" s="240">
        <v>2</v>
      </c>
      <c r="C64" s="241">
        <v>6</v>
      </c>
      <c r="D64" s="242">
        <v>1</v>
      </c>
      <c r="E64" s="243">
        <v>0</v>
      </c>
    </row>
    <row r="65" spans="1:5" x14ac:dyDescent="0.25">
      <c r="A65" s="89">
        <v>64</v>
      </c>
      <c r="B65" s="236">
        <v>1</v>
      </c>
      <c r="C65" s="237">
        <v>2</v>
      </c>
      <c r="D65" s="238">
        <v>0</v>
      </c>
      <c r="E65" s="239">
        <v>1</v>
      </c>
    </row>
    <row r="66" spans="1:5" x14ac:dyDescent="0.25">
      <c r="A66" s="90">
        <v>65</v>
      </c>
      <c r="B66" s="240">
        <v>2</v>
      </c>
      <c r="C66" s="241">
        <v>0</v>
      </c>
      <c r="D66" s="242">
        <v>0</v>
      </c>
      <c r="E66" s="243">
        <v>0</v>
      </c>
    </row>
    <row r="67" spans="1:5" x14ac:dyDescent="0.25">
      <c r="A67" s="89" t="s">
        <v>270</v>
      </c>
      <c r="B67" s="236">
        <v>0</v>
      </c>
      <c r="C67" s="245">
        <v>0</v>
      </c>
      <c r="D67" s="236">
        <v>0</v>
      </c>
      <c r="E67" s="245">
        <v>0</v>
      </c>
    </row>
    <row r="68" spans="1:5" ht="13" thickBot="1" x14ac:dyDescent="0.3">
      <c r="A68" s="442" t="s">
        <v>75</v>
      </c>
      <c r="B68" s="435">
        <f>SUM(B16:B67)</f>
        <v>150</v>
      </c>
      <c r="C68" s="452">
        <f t="shared" ref="C68:E68" si="0">SUM(C16:C67)</f>
        <v>127</v>
      </c>
      <c r="D68" s="434">
        <f t="shared" si="0"/>
        <v>21</v>
      </c>
      <c r="E68" s="436">
        <f t="shared" si="0"/>
        <v>7</v>
      </c>
    </row>
    <row r="69" spans="1:5" x14ac:dyDescent="0.25">
      <c r="A69" s="25" t="s">
        <v>289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6" orientation="portrait" useFirstPageNumber="1" r:id="rId1"/>
  <headerFooter>
    <oddFooter>&amp;R&amp;P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syncVertical="1" syncRef="A1" transitionEvaluation="1" codeName="Hoja27">
    <tabColor rgb="FF0070C0"/>
    <pageSetUpPr fitToPage="1"/>
  </sheetPr>
  <dimension ref="A1:IV70"/>
  <sheetViews>
    <sheetView showGridLines="0" view="pageBreakPreview" zoomScaleNormal="84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38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137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33">
        <v>5</v>
      </c>
      <c r="F13" s="82"/>
      <c r="G13" s="82"/>
      <c r="H13" s="83"/>
      <c r="I13" s="84"/>
      <c r="J13" s="84"/>
    </row>
    <row r="14" spans="1:21" ht="12.75" customHeight="1" x14ac:dyDescent="0.25">
      <c r="A14" s="85" t="s">
        <v>80</v>
      </c>
      <c r="B14" s="688" t="s">
        <v>287</v>
      </c>
      <c r="C14" s="688"/>
      <c r="D14" s="689" t="s">
        <v>81</v>
      </c>
      <c r="E14" s="690"/>
      <c r="F14" s="86"/>
      <c r="G14" s="680"/>
      <c r="H14" s="680"/>
      <c r="I14" s="680"/>
      <c r="J14" s="680"/>
    </row>
    <row r="15" spans="1:21" ht="13" thickBot="1" x14ac:dyDescent="0.3">
      <c r="A15" s="547" t="s">
        <v>42</v>
      </c>
      <c r="B15" s="107" t="s">
        <v>71</v>
      </c>
      <c r="C15" s="548" t="s">
        <v>72</v>
      </c>
      <c r="D15" s="549" t="s">
        <v>71</v>
      </c>
      <c r="E15" s="108" t="s">
        <v>72</v>
      </c>
      <c r="F15" s="86"/>
      <c r="G15" s="88"/>
      <c r="H15" s="88"/>
      <c r="I15" s="88"/>
      <c r="J15" s="88"/>
    </row>
    <row r="16" spans="1:21" x14ac:dyDescent="0.25">
      <c r="A16" s="550" t="s">
        <v>82</v>
      </c>
      <c r="B16" s="551">
        <v>1</v>
      </c>
      <c r="C16" s="552">
        <v>0</v>
      </c>
      <c r="D16" s="553">
        <v>0</v>
      </c>
      <c r="E16" s="554">
        <v>0</v>
      </c>
      <c r="F16" s="24"/>
      <c r="G16" s="88"/>
      <c r="H16" s="88"/>
      <c r="I16" s="88"/>
      <c r="J16" s="88"/>
    </row>
    <row r="17" spans="1:5" x14ac:dyDescent="0.25">
      <c r="A17" s="555">
        <v>16</v>
      </c>
      <c r="B17" s="236">
        <v>0</v>
      </c>
      <c r="C17" s="237">
        <v>0</v>
      </c>
      <c r="D17" s="238">
        <v>0</v>
      </c>
      <c r="E17" s="329">
        <v>0</v>
      </c>
    </row>
    <row r="18" spans="1:5" x14ac:dyDescent="0.25">
      <c r="A18" s="556">
        <v>17</v>
      </c>
      <c r="B18" s="240">
        <v>0</v>
      </c>
      <c r="C18" s="241">
        <v>0</v>
      </c>
      <c r="D18" s="242">
        <v>0</v>
      </c>
      <c r="E18" s="327">
        <v>0</v>
      </c>
    </row>
    <row r="19" spans="1:5" x14ac:dyDescent="0.25">
      <c r="A19" s="555">
        <v>18</v>
      </c>
      <c r="B19" s="236">
        <v>0</v>
      </c>
      <c r="C19" s="237">
        <v>5</v>
      </c>
      <c r="D19" s="238">
        <v>0</v>
      </c>
      <c r="E19" s="329">
        <v>0</v>
      </c>
    </row>
    <row r="20" spans="1:5" x14ac:dyDescent="0.25">
      <c r="A20" s="556">
        <v>19</v>
      </c>
      <c r="B20" s="240">
        <v>0</v>
      </c>
      <c r="C20" s="241">
        <v>3</v>
      </c>
      <c r="D20" s="242">
        <v>0</v>
      </c>
      <c r="E20" s="327">
        <v>0</v>
      </c>
    </row>
    <row r="21" spans="1:5" x14ac:dyDescent="0.25">
      <c r="A21" s="555">
        <v>20</v>
      </c>
      <c r="B21" s="236">
        <v>1</v>
      </c>
      <c r="C21" s="237">
        <v>4</v>
      </c>
      <c r="D21" s="238">
        <v>0</v>
      </c>
      <c r="E21" s="329">
        <v>0</v>
      </c>
    </row>
    <row r="22" spans="1:5" x14ac:dyDescent="0.25">
      <c r="A22" s="556">
        <v>21</v>
      </c>
      <c r="B22" s="240">
        <v>1</v>
      </c>
      <c r="C22" s="241">
        <v>9</v>
      </c>
      <c r="D22" s="242">
        <v>0</v>
      </c>
      <c r="E22" s="327">
        <v>0</v>
      </c>
    </row>
    <row r="23" spans="1:5" x14ac:dyDescent="0.25">
      <c r="A23" s="555">
        <v>22</v>
      </c>
      <c r="B23" s="236">
        <v>1</v>
      </c>
      <c r="C23" s="237">
        <v>6</v>
      </c>
      <c r="D23" s="238">
        <v>0</v>
      </c>
      <c r="E23" s="329">
        <v>0</v>
      </c>
    </row>
    <row r="24" spans="1:5" x14ac:dyDescent="0.25">
      <c r="A24" s="556">
        <v>23</v>
      </c>
      <c r="B24" s="240">
        <v>0</v>
      </c>
      <c r="C24" s="241">
        <v>8</v>
      </c>
      <c r="D24" s="242">
        <v>0</v>
      </c>
      <c r="E24" s="327">
        <v>0</v>
      </c>
    </row>
    <row r="25" spans="1:5" x14ac:dyDescent="0.25">
      <c r="A25" s="555">
        <v>24</v>
      </c>
      <c r="B25" s="236">
        <v>2</v>
      </c>
      <c r="C25" s="237">
        <v>12</v>
      </c>
      <c r="D25" s="238">
        <v>0</v>
      </c>
      <c r="E25" s="329">
        <v>0</v>
      </c>
    </row>
    <row r="26" spans="1:5" x14ac:dyDescent="0.25">
      <c r="A26" s="556">
        <v>25</v>
      </c>
      <c r="B26" s="240">
        <v>4</v>
      </c>
      <c r="C26" s="241">
        <v>16</v>
      </c>
      <c r="D26" s="242">
        <v>0</v>
      </c>
      <c r="E26" s="327">
        <v>0</v>
      </c>
    </row>
    <row r="27" spans="1:5" x14ac:dyDescent="0.25">
      <c r="A27" s="555">
        <v>26</v>
      </c>
      <c r="B27" s="236">
        <v>8</v>
      </c>
      <c r="C27" s="237">
        <v>16</v>
      </c>
      <c r="D27" s="238">
        <v>0</v>
      </c>
      <c r="E27" s="329">
        <v>0</v>
      </c>
    </row>
    <row r="28" spans="1:5" x14ac:dyDescent="0.25">
      <c r="A28" s="556">
        <v>27</v>
      </c>
      <c r="B28" s="240">
        <v>8</v>
      </c>
      <c r="C28" s="241">
        <v>23</v>
      </c>
      <c r="D28" s="242">
        <v>0</v>
      </c>
      <c r="E28" s="327">
        <v>0</v>
      </c>
    </row>
    <row r="29" spans="1:5" x14ac:dyDescent="0.25">
      <c r="A29" s="555">
        <v>28</v>
      </c>
      <c r="B29" s="236">
        <v>11</v>
      </c>
      <c r="C29" s="237">
        <v>30</v>
      </c>
      <c r="D29" s="238">
        <v>0</v>
      </c>
      <c r="E29" s="329">
        <v>0</v>
      </c>
    </row>
    <row r="30" spans="1:5" x14ac:dyDescent="0.25">
      <c r="A30" s="556">
        <v>29</v>
      </c>
      <c r="B30" s="240">
        <v>14</v>
      </c>
      <c r="C30" s="241">
        <v>35</v>
      </c>
      <c r="D30" s="242">
        <v>0</v>
      </c>
      <c r="E30" s="327">
        <v>0</v>
      </c>
    </row>
    <row r="31" spans="1:5" x14ac:dyDescent="0.25">
      <c r="A31" s="555">
        <v>30</v>
      </c>
      <c r="B31" s="236">
        <v>23</v>
      </c>
      <c r="C31" s="237">
        <v>39</v>
      </c>
      <c r="D31" s="238">
        <v>0</v>
      </c>
      <c r="E31" s="329">
        <v>0</v>
      </c>
    </row>
    <row r="32" spans="1:5" x14ac:dyDescent="0.25">
      <c r="A32" s="556">
        <v>31</v>
      </c>
      <c r="B32" s="240">
        <v>22</v>
      </c>
      <c r="C32" s="241">
        <v>41</v>
      </c>
      <c r="D32" s="242">
        <v>0</v>
      </c>
      <c r="E32" s="327">
        <v>0</v>
      </c>
    </row>
    <row r="33" spans="1:256" x14ac:dyDescent="0.25">
      <c r="A33" s="555">
        <v>32</v>
      </c>
      <c r="B33" s="236">
        <v>21</v>
      </c>
      <c r="C33" s="237">
        <v>48</v>
      </c>
      <c r="D33" s="238">
        <v>0</v>
      </c>
      <c r="E33" s="329">
        <v>0</v>
      </c>
    </row>
    <row r="34" spans="1:256" x14ac:dyDescent="0.25">
      <c r="A34" s="556">
        <v>33</v>
      </c>
      <c r="B34" s="240">
        <v>23</v>
      </c>
      <c r="C34" s="241">
        <v>29</v>
      </c>
      <c r="D34" s="242">
        <v>0</v>
      </c>
      <c r="E34" s="327">
        <v>0</v>
      </c>
    </row>
    <row r="35" spans="1:256" x14ac:dyDescent="0.25">
      <c r="A35" s="555">
        <v>34</v>
      </c>
      <c r="B35" s="236">
        <v>40</v>
      </c>
      <c r="C35" s="237">
        <v>58</v>
      </c>
      <c r="D35" s="238">
        <v>0</v>
      </c>
      <c r="E35" s="329">
        <v>0</v>
      </c>
    </row>
    <row r="36" spans="1:256" x14ac:dyDescent="0.25">
      <c r="A36" s="556">
        <v>35</v>
      </c>
      <c r="B36" s="240">
        <v>43</v>
      </c>
      <c r="C36" s="241">
        <v>30</v>
      </c>
      <c r="D36" s="242">
        <v>0</v>
      </c>
      <c r="E36" s="327">
        <v>0</v>
      </c>
    </row>
    <row r="37" spans="1:256" x14ac:dyDescent="0.25">
      <c r="A37" s="555">
        <v>36</v>
      </c>
      <c r="B37" s="236">
        <v>30</v>
      </c>
      <c r="C37" s="237">
        <v>32</v>
      </c>
      <c r="D37" s="238">
        <v>0</v>
      </c>
      <c r="E37" s="329">
        <v>0</v>
      </c>
    </row>
    <row r="38" spans="1:256" x14ac:dyDescent="0.25">
      <c r="A38" s="556">
        <v>37</v>
      </c>
      <c r="B38" s="240">
        <v>33</v>
      </c>
      <c r="C38" s="241">
        <v>43</v>
      </c>
      <c r="D38" s="242">
        <v>0</v>
      </c>
      <c r="E38" s="327">
        <v>0</v>
      </c>
    </row>
    <row r="39" spans="1:256" x14ac:dyDescent="0.25">
      <c r="A39" s="555">
        <v>38</v>
      </c>
      <c r="B39" s="236">
        <v>26</v>
      </c>
      <c r="C39" s="237">
        <v>36</v>
      </c>
      <c r="D39" s="238">
        <v>0</v>
      </c>
      <c r="E39" s="329">
        <v>0</v>
      </c>
    </row>
    <row r="40" spans="1:256" x14ac:dyDescent="0.25">
      <c r="A40" s="556">
        <v>39</v>
      </c>
      <c r="B40" s="240">
        <v>24</v>
      </c>
      <c r="C40" s="241">
        <v>31</v>
      </c>
      <c r="D40" s="242">
        <v>1</v>
      </c>
      <c r="E40" s="327">
        <v>0</v>
      </c>
    </row>
    <row r="41" spans="1:256" x14ac:dyDescent="0.25">
      <c r="A41" s="555">
        <v>40</v>
      </c>
      <c r="B41" s="236">
        <v>41</v>
      </c>
      <c r="C41" s="237">
        <v>34</v>
      </c>
      <c r="D41" s="238">
        <v>0</v>
      </c>
      <c r="E41" s="329">
        <v>0</v>
      </c>
    </row>
    <row r="42" spans="1:256" x14ac:dyDescent="0.25">
      <c r="A42" s="556">
        <v>41</v>
      </c>
      <c r="B42" s="240">
        <v>36</v>
      </c>
      <c r="C42" s="241">
        <v>31</v>
      </c>
      <c r="D42" s="242">
        <v>3</v>
      </c>
      <c r="E42" s="327">
        <v>0</v>
      </c>
    </row>
    <row r="43" spans="1:256" ht="11.15" customHeight="1" x14ac:dyDescent="0.25">
      <c r="A43" s="555">
        <v>42</v>
      </c>
      <c r="B43" s="236">
        <v>27</v>
      </c>
      <c r="C43" s="237">
        <v>24</v>
      </c>
      <c r="D43" s="238">
        <v>0</v>
      </c>
      <c r="E43" s="329">
        <v>0</v>
      </c>
    </row>
    <row r="44" spans="1:256" x14ac:dyDescent="0.25">
      <c r="A44" s="556">
        <v>43</v>
      </c>
      <c r="B44" s="240">
        <v>28</v>
      </c>
      <c r="C44" s="241">
        <v>24</v>
      </c>
      <c r="D44" s="242">
        <v>1</v>
      </c>
      <c r="E44" s="327">
        <v>0</v>
      </c>
      <c r="F44" s="26"/>
      <c r="G44" s="26"/>
    </row>
    <row r="45" spans="1:256" x14ac:dyDescent="0.25">
      <c r="A45" s="555">
        <v>44</v>
      </c>
      <c r="B45" s="236">
        <v>32</v>
      </c>
      <c r="C45" s="237">
        <v>29</v>
      </c>
      <c r="D45" s="238">
        <v>1</v>
      </c>
      <c r="E45" s="329">
        <v>0</v>
      </c>
      <c r="F45" s="88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556">
        <v>45</v>
      </c>
      <c r="B46" s="240">
        <v>43</v>
      </c>
      <c r="C46" s="241">
        <v>34</v>
      </c>
      <c r="D46" s="242">
        <v>0</v>
      </c>
      <c r="E46" s="327">
        <v>0</v>
      </c>
    </row>
    <row r="47" spans="1:256" x14ac:dyDescent="0.25">
      <c r="A47" s="555">
        <v>46</v>
      </c>
      <c r="B47" s="236">
        <v>45</v>
      </c>
      <c r="C47" s="237">
        <v>28</v>
      </c>
      <c r="D47" s="238">
        <v>0</v>
      </c>
      <c r="E47" s="329">
        <v>0</v>
      </c>
      <c r="F47" s="88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556">
        <v>47</v>
      </c>
      <c r="B48" s="240">
        <v>40</v>
      </c>
      <c r="C48" s="241">
        <v>38</v>
      </c>
      <c r="D48" s="242">
        <v>0</v>
      </c>
      <c r="E48" s="327">
        <v>0</v>
      </c>
    </row>
    <row r="49" spans="1:5" x14ac:dyDescent="0.25">
      <c r="A49" s="555">
        <v>48</v>
      </c>
      <c r="B49" s="236">
        <v>46</v>
      </c>
      <c r="C49" s="237">
        <v>28</v>
      </c>
      <c r="D49" s="238">
        <v>0</v>
      </c>
      <c r="E49" s="329">
        <v>0</v>
      </c>
    </row>
    <row r="50" spans="1:5" x14ac:dyDescent="0.25">
      <c r="A50" s="556">
        <v>49</v>
      </c>
      <c r="B50" s="240">
        <v>43</v>
      </c>
      <c r="C50" s="241">
        <v>23</v>
      </c>
      <c r="D50" s="242">
        <v>0</v>
      </c>
      <c r="E50" s="327">
        <v>0</v>
      </c>
    </row>
    <row r="51" spans="1:5" x14ac:dyDescent="0.25">
      <c r="A51" s="555">
        <v>50</v>
      </c>
      <c r="B51" s="236">
        <v>36</v>
      </c>
      <c r="C51" s="237">
        <v>18</v>
      </c>
      <c r="D51" s="238">
        <v>0</v>
      </c>
      <c r="E51" s="329">
        <v>0</v>
      </c>
    </row>
    <row r="52" spans="1:5" x14ac:dyDescent="0.25">
      <c r="A52" s="556">
        <v>51</v>
      </c>
      <c r="B52" s="240">
        <v>51</v>
      </c>
      <c r="C52" s="241">
        <v>34</v>
      </c>
      <c r="D52" s="242">
        <v>0</v>
      </c>
      <c r="E52" s="327">
        <v>0</v>
      </c>
    </row>
    <row r="53" spans="1:5" x14ac:dyDescent="0.25">
      <c r="A53" s="555">
        <v>52</v>
      </c>
      <c r="B53" s="236">
        <v>37</v>
      </c>
      <c r="C53" s="237">
        <v>30</v>
      </c>
      <c r="D53" s="238">
        <v>0</v>
      </c>
      <c r="E53" s="329">
        <v>0</v>
      </c>
    </row>
    <row r="54" spans="1:5" x14ac:dyDescent="0.25">
      <c r="A54" s="556">
        <v>53</v>
      </c>
      <c r="B54" s="240">
        <v>49</v>
      </c>
      <c r="C54" s="241">
        <v>29</v>
      </c>
      <c r="D54" s="242">
        <v>1</v>
      </c>
      <c r="E54" s="327">
        <v>0</v>
      </c>
    </row>
    <row r="55" spans="1:5" x14ac:dyDescent="0.25">
      <c r="A55" s="555">
        <v>54</v>
      </c>
      <c r="B55" s="236">
        <v>46</v>
      </c>
      <c r="C55" s="237">
        <v>25</v>
      </c>
      <c r="D55" s="238">
        <v>0</v>
      </c>
      <c r="E55" s="329">
        <v>0</v>
      </c>
    </row>
    <row r="56" spans="1:5" x14ac:dyDescent="0.25">
      <c r="A56" s="556">
        <v>55</v>
      </c>
      <c r="B56" s="240">
        <v>39</v>
      </c>
      <c r="C56" s="241">
        <v>16</v>
      </c>
      <c r="D56" s="242">
        <v>0</v>
      </c>
      <c r="E56" s="327">
        <v>0</v>
      </c>
    </row>
    <row r="57" spans="1:5" x14ac:dyDescent="0.25">
      <c r="A57" s="555">
        <v>56</v>
      </c>
      <c r="B57" s="236">
        <v>25</v>
      </c>
      <c r="C57" s="237">
        <v>27</v>
      </c>
      <c r="D57" s="238">
        <v>0</v>
      </c>
      <c r="E57" s="329">
        <v>0</v>
      </c>
    </row>
    <row r="58" spans="1:5" x14ac:dyDescent="0.25">
      <c r="A58" s="556">
        <v>57</v>
      </c>
      <c r="B58" s="240">
        <v>42</v>
      </c>
      <c r="C58" s="241">
        <v>13</v>
      </c>
      <c r="D58" s="242">
        <v>0</v>
      </c>
      <c r="E58" s="327">
        <v>0</v>
      </c>
    </row>
    <row r="59" spans="1:5" x14ac:dyDescent="0.25">
      <c r="A59" s="555">
        <v>58</v>
      </c>
      <c r="B59" s="236">
        <v>30</v>
      </c>
      <c r="C59" s="237">
        <v>27</v>
      </c>
      <c r="D59" s="238">
        <v>0</v>
      </c>
      <c r="E59" s="329">
        <v>0</v>
      </c>
    </row>
    <row r="60" spans="1:5" x14ac:dyDescent="0.25">
      <c r="A60" s="556">
        <v>59</v>
      </c>
      <c r="B60" s="240">
        <v>20</v>
      </c>
      <c r="C60" s="241">
        <v>17</v>
      </c>
      <c r="D60" s="242">
        <v>0</v>
      </c>
      <c r="E60" s="327">
        <v>0</v>
      </c>
    </row>
    <row r="61" spans="1:5" x14ac:dyDescent="0.25">
      <c r="A61" s="555">
        <v>60</v>
      </c>
      <c r="B61" s="236">
        <v>25</v>
      </c>
      <c r="C61" s="237">
        <v>17</v>
      </c>
      <c r="D61" s="238">
        <v>0</v>
      </c>
      <c r="E61" s="329">
        <v>0</v>
      </c>
    </row>
    <row r="62" spans="1:5" x14ac:dyDescent="0.25">
      <c r="A62" s="556">
        <v>61</v>
      </c>
      <c r="B62" s="240">
        <v>14</v>
      </c>
      <c r="C62" s="241">
        <v>10</v>
      </c>
      <c r="D62" s="242">
        <v>0</v>
      </c>
      <c r="E62" s="327">
        <v>0</v>
      </c>
    </row>
    <row r="63" spans="1:5" x14ac:dyDescent="0.25">
      <c r="A63" s="555">
        <v>62</v>
      </c>
      <c r="B63" s="236">
        <v>16</v>
      </c>
      <c r="C63" s="237">
        <v>16</v>
      </c>
      <c r="D63" s="238">
        <v>0</v>
      </c>
      <c r="E63" s="329">
        <v>0</v>
      </c>
    </row>
    <row r="64" spans="1:5" x14ac:dyDescent="0.25">
      <c r="A64" s="556">
        <v>63</v>
      </c>
      <c r="B64" s="240">
        <v>15</v>
      </c>
      <c r="C64" s="241">
        <v>10</v>
      </c>
      <c r="D64" s="242">
        <v>0</v>
      </c>
      <c r="E64" s="327">
        <v>0</v>
      </c>
    </row>
    <row r="65" spans="1:5" x14ac:dyDescent="0.25">
      <c r="A65" s="555">
        <v>64</v>
      </c>
      <c r="B65" s="236">
        <v>18</v>
      </c>
      <c r="C65" s="237">
        <v>11</v>
      </c>
      <c r="D65" s="238">
        <v>0</v>
      </c>
      <c r="E65" s="329">
        <v>0</v>
      </c>
    </row>
    <row r="66" spans="1:5" x14ac:dyDescent="0.25">
      <c r="A66" s="556">
        <v>65</v>
      </c>
      <c r="B66" s="240">
        <v>8</v>
      </c>
      <c r="C66" s="241">
        <v>4</v>
      </c>
      <c r="D66" s="242">
        <v>0</v>
      </c>
      <c r="E66" s="327">
        <v>0</v>
      </c>
    </row>
    <row r="67" spans="1:5" x14ac:dyDescent="0.25">
      <c r="A67" s="555" t="s">
        <v>269</v>
      </c>
      <c r="B67" s="236">
        <v>3</v>
      </c>
      <c r="C67" s="245">
        <v>0</v>
      </c>
      <c r="D67" s="236">
        <v>0</v>
      </c>
      <c r="E67" s="330">
        <v>0</v>
      </c>
    </row>
    <row r="68" spans="1:5" ht="13" thickBot="1" x14ac:dyDescent="0.3">
      <c r="A68" s="442" t="s">
        <v>75</v>
      </c>
      <c r="B68" s="435">
        <f>SUM(B16:B67)</f>
        <v>1191</v>
      </c>
      <c r="C68" s="452">
        <f t="shared" ref="C68:E68" si="0">SUM(C16:C67)</f>
        <v>1151</v>
      </c>
      <c r="D68" s="434">
        <f t="shared" si="0"/>
        <v>7</v>
      </c>
      <c r="E68" s="436">
        <f t="shared" si="0"/>
        <v>0</v>
      </c>
    </row>
    <row r="69" spans="1:5" x14ac:dyDescent="0.25">
      <c r="A69" s="25" t="s">
        <v>289</v>
      </c>
    </row>
    <row r="70" spans="1:5" x14ac:dyDescent="0.25">
      <c r="A70" s="81"/>
    </row>
  </sheetData>
  <mergeCells count="10">
    <mergeCell ref="B14:C14"/>
    <mergeCell ref="D14:E14"/>
    <mergeCell ref="G14:H14"/>
    <mergeCell ref="I14:J14"/>
    <mergeCell ref="A3:E3"/>
    <mergeCell ref="A4:E4"/>
    <mergeCell ref="A6:E6"/>
    <mergeCell ref="A7:E7"/>
    <mergeCell ref="A8:E8"/>
    <mergeCell ref="A10:E10"/>
  </mergeCells>
  <printOptions horizontalCentered="1"/>
  <pageMargins left="0.31496062992125984" right="0.19685039370078741" top="0.39370078740157483" bottom="0.23622047244094491" header="0" footer="0.23622047244094491"/>
  <pageSetup scale="93" firstPageNumber="37" orientation="portrait" useFirstPageNumber="1" r:id="rId1"/>
  <headerFooter>
    <oddFooter>&amp;R&amp;P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syncVertical="1" syncRef="A1" transitionEvaluation="1" codeName="Hoja28">
    <pageSetUpPr fitToPage="1"/>
  </sheetPr>
  <dimension ref="A1:IV80"/>
  <sheetViews>
    <sheetView showGridLines="0" view="pageBreakPreview" zoomScaleNormal="100" zoomScaleSheetLayoutView="100" workbookViewId="0"/>
  </sheetViews>
  <sheetFormatPr baseColWidth="10" defaultColWidth="9.7265625" defaultRowHeight="12.5" x14ac:dyDescent="0.25"/>
  <cols>
    <col min="1" max="1" width="18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58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6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79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4.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136" t="s">
        <v>82</v>
      </c>
      <c r="B16" s="137">
        <v>168</v>
      </c>
      <c r="C16" s="138">
        <v>10</v>
      </c>
      <c r="D16" s="139">
        <v>0</v>
      </c>
      <c r="E16" s="140">
        <v>0</v>
      </c>
      <c r="F16" s="24"/>
      <c r="G16" s="88"/>
      <c r="H16" s="88"/>
      <c r="I16" s="88"/>
      <c r="J16" s="88"/>
    </row>
    <row r="17" spans="1:5" x14ac:dyDescent="0.25">
      <c r="A17" s="141" t="s">
        <v>83</v>
      </c>
      <c r="B17" s="142">
        <v>53</v>
      </c>
      <c r="C17" s="143">
        <v>19</v>
      </c>
      <c r="D17" s="144">
        <v>0</v>
      </c>
      <c r="E17" s="145">
        <v>0</v>
      </c>
    </row>
    <row r="18" spans="1:5" x14ac:dyDescent="0.25">
      <c r="A18" s="136" t="s">
        <v>84</v>
      </c>
      <c r="B18" s="137">
        <v>227</v>
      </c>
      <c r="C18" s="138">
        <v>79</v>
      </c>
      <c r="D18" s="139">
        <v>0</v>
      </c>
      <c r="E18" s="140">
        <v>0</v>
      </c>
    </row>
    <row r="19" spans="1:5" x14ac:dyDescent="0.25">
      <c r="A19" s="141" t="s">
        <v>85</v>
      </c>
      <c r="B19" s="142">
        <v>1953</v>
      </c>
      <c r="C19" s="143">
        <v>715</v>
      </c>
      <c r="D19" s="144">
        <v>0</v>
      </c>
      <c r="E19" s="145">
        <v>0</v>
      </c>
    </row>
    <row r="20" spans="1:5" x14ac:dyDescent="0.25">
      <c r="A20" s="136" t="s">
        <v>86</v>
      </c>
      <c r="B20" s="137">
        <v>8470</v>
      </c>
      <c r="C20" s="138">
        <v>3734</v>
      </c>
      <c r="D20" s="139">
        <v>0</v>
      </c>
      <c r="E20" s="140">
        <v>0</v>
      </c>
    </row>
    <row r="21" spans="1:5" x14ac:dyDescent="0.25">
      <c r="A21" s="141" t="s">
        <v>87</v>
      </c>
      <c r="B21" s="142">
        <v>12681</v>
      </c>
      <c r="C21" s="143">
        <v>5720</v>
      </c>
      <c r="D21" s="144">
        <v>0</v>
      </c>
      <c r="E21" s="145">
        <v>0</v>
      </c>
    </row>
    <row r="22" spans="1:5" x14ac:dyDescent="0.25">
      <c r="A22" s="136" t="s">
        <v>88</v>
      </c>
      <c r="B22" s="137">
        <v>15455</v>
      </c>
      <c r="C22" s="138">
        <v>6990</v>
      </c>
      <c r="D22" s="139">
        <v>0</v>
      </c>
      <c r="E22" s="140">
        <v>0</v>
      </c>
    </row>
    <row r="23" spans="1:5" x14ac:dyDescent="0.25">
      <c r="A23" s="141" t="s">
        <v>89</v>
      </c>
      <c r="B23" s="142">
        <v>18865</v>
      </c>
      <c r="C23" s="143">
        <v>8516</v>
      </c>
      <c r="D23" s="144">
        <v>1</v>
      </c>
      <c r="E23" s="145">
        <v>0</v>
      </c>
    </row>
    <row r="24" spans="1:5" x14ac:dyDescent="0.25">
      <c r="A24" s="136" t="s">
        <v>90</v>
      </c>
      <c r="B24" s="137">
        <v>23005</v>
      </c>
      <c r="C24" s="138">
        <v>10801</v>
      </c>
      <c r="D24" s="139">
        <v>1</v>
      </c>
      <c r="E24" s="140">
        <v>0</v>
      </c>
    </row>
    <row r="25" spans="1:5" x14ac:dyDescent="0.25">
      <c r="A25" s="141" t="s">
        <v>91</v>
      </c>
      <c r="B25" s="142">
        <v>26484</v>
      </c>
      <c r="C25" s="143">
        <v>13035</v>
      </c>
      <c r="D25" s="144">
        <v>1</v>
      </c>
      <c r="E25" s="145">
        <v>0</v>
      </c>
    </row>
    <row r="26" spans="1:5" x14ac:dyDescent="0.25">
      <c r="A26" s="136" t="s">
        <v>92</v>
      </c>
      <c r="B26" s="137">
        <v>30442</v>
      </c>
      <c r="C26" s="138">
        <v>14991</v>
      </c>
      <c r="D26" s="139">
        <v>0</v>
      </c>
      <c r="E26" s="140">
        <v>0</v>
      </c>
    </row>
    <row r="27" spans="1:5" x14ac:dyDescent="0.25">
      <c r="A27" s="141" t="s">
        <v>93</v>
      </c>
      <c r="B27" s="142">
        <v>32401</v>
      </c>
      <c r="C27" s="143">
        <v>16062</v>
      </c>
      <c r="D27" s="144">
        <v>3</v>
      </c>
      <c r="E27" s="145">
        <v>1</v>
      </c>
    </row>
    <row r="28" spans="1:5" x14ac:dyDescent="0.25">
      <c r="A28" s="136" t="s">
        <v>94</v>
      </c>
      <c r="B28" s="137">
        <v>33702</v>
      </c>
      <c r="C28" s="138">
        <v>16733</v>
      </c>
      <c r="D28" s="139">
        <v>3</v>
      </c>
      <c r="E28" s="140">
        <v>0</v>
      </c>
    </row>
    <row r="29" spans="1:5" x14ac:dyDescent="0.25">
      <c r="A29" s="141" t="s">
        <v>95</v>
      </c>
      <c r="B29" s="142">
        <v>33717</v>
      </c>
      <c r="C29" s="143">
        <v>17064</v>
      </c>
      <c r="D29" s="144">
        <v>4</v>
      </c>
      <c r="E29" s="145">
        <v>1</v>
      </c>
    </row>
    <row r="30" spans="1:5" x14ac:dyDescent="0.25">
      <c r="A30" s="136" t="s">
        <v>96</v>
      </c>
      <c r="B30" s="137">
        <v>33945</v>
      </c>
      <c r="C30" s="138">
        <v>17035</v>
      </c>
      <c r="D30" s="139">
        <v>1</v>
      </c>
      <c r="E30" s="140">
        <v>3</v>
      </c>
    </row>
    <row r="31" spans="1:5" x14ac:dyDescent="0.25">
      <c r="A31" s="141" t="s">
        <v>97</v>
      </c>
      <c r="B31" s="142">
        <v>33119</v>
      </c>
      <c r="C31" s="143">
        <v>16643</v>
      </c>
      <c r="D31" s="144">
        <v>1</v>
      </c>
      <c r="E31" s="145">
        <v>0</v>
      </c>
    </row>
    <row r="32" spans="1:5" x14ac:dyDescent="0.25">
      <c r="A32" s="136" t="s">
        <v>98</v>
      </c>
      <c r="B32" s="137">
        <v>32403</v>
      </c>
      <c r="C32" s="138">
        <v>16578</v>
      </c>
      <c r="D32" s="139">
        <v>2</v>
      </c>
      <c r="E32" s="140">
        <v>1</v>
      </c>
    </row>
    <row r="33" spans="1:256" x14ac:dyDescent="0.25">
      <c r="A33" s="141" t="s">
        <v>99</v>
      </c>
      <c r="B33" s="142">
        <v>31721</v>
      </c>
      <c r="C33" s="143">
        <v>15834</v>
      </c>
      <c r="D33" s="144">
        <v>1</v>
      </c>
      <c r="E33" s="145">
        <v>0</v>
      </c>
    </row>
    <row r="34" spans="1:256" x14ac:dyDescent="0.25">
      <c r="A34" s="136" t="s">
        <v>100</v>
      </c>
      <c r="B34" s="137">
        <v>32101</v>
      </c>
      <c r="C34" s="138">
        <v>16009</v>
      </c>
      <c r="D34" s="139">
        <v>1</v>
      </c>
      <c r="E34" s="140">
        <v>0</v>
      </c>
    </row>
    <row r="35" spans="1:256" x14ac:dyDescent="0.25">
      <c r="A35" s="141" t="s">
        <v>101</v>
      </c>
      <c r="B35" s="142">
        <v>31869</v>
      </c>
      <c r="C35" s="143">
        <v>15633</v>
      </c>
      <c r="D35" s="144">
        <v>6</v>
      </c>
      <c r="E35" s="145">
        <v>0</v>
      </c>
    </row>
    <row r="36" spans="1:256" x14ac:dyDescent="0.25">
      <c r="A36" s="136" t="s">
        <v>102</v>
      </c>
      <c r="B36" s="137">
        <v>31261</v>
      </c>
      <c r="C36" s="138">
        <v>15093</v>
      </c>
      <c r="D36" s="139">
        <v>6</v>
      </c>
      <c r="E36" s="140">
        <v>4</v>
      </c>
    </row>
    <row r="37" spans="1:256" x14ac:dyDescent="0.25">
      <c r="A37" s="141" t="s">
        <v>103</v>
      </c>
      <c r="B37" s="142">
        <v>30226</v>
      </c>
      <c r="C37" s="143">
        <v>14715</v>
      </c>
      <c r="D37" s="144">
        <v>9</v>
      </c>
      <c r="E37" s="145">
        <v>5</v>
      </c>
    </row>
    <row r="38" spans="1:256" x14ac:dyDescent="0.25">
      <c r="A38" s="136" t="s">
        <v>104</v>
      </c>
      <c r="B38" s="137">
        <v>29978</v>
      </c>
      <c r="C38" s="138">
        <v>14291</v>
      </c>
      <c r="D38" s="139">
        <v>5</v>
      </c>
      <c r="E38" s="140">
        <v>4</v>
      </c>
    </row>
    <row r="39" spans="1:256" x14ac:dyDescent="0.25">
      <c r="A39" s="141" t="s">
        <v>105</v>
      </c>
      <c r="B39" s="142">
        <v>27938</v>
      </c>
      <c r="C39" s="143">
        <v>13227</v>
      </c>
      <c r="D39" s="144">
        <v>5</v>
      </c>
      <c r="E39" s="145">
        <v>5</v>
      </c>
    </row>
    <row r="40" spans="1:256" x14ac:dyDescent="0.25">
      <c r="A40" s="136" t="s">
        <v>106</v>
      </c>
      <c r="B40" s="137">
        <v>27070</v>
      </c>
      <c r="C40" s="138">
        <v>13013</v>
      </c>
      <c r="D40" s="139">
        <v>5</v>
      </c>
      <c r="E40" s="140">
        <v>0</v>
      </c>
    </row>
    <row r="41" spans="1:256" x14ac:dyDescent="0.25">
      <c r="A41" s="141" t="s">
        <v>107</v>
      </c>
      <c r="B41" s="142">
        <v>26953</v>
      </c>
      <c r="C41" s="143">
        <v>12645</v>
      </c>
      <c r="D41" s="144">
        <v>7</v>
      </c>
      <c r="E41" s="145">
        <v>6</v>
      </c>
    </row>
    <row r="42" spans="1:256" x14ac:dyDescent="0.25">
      <c r="A42" s="125">
        <v>41</v>
      </c>
      <c r="B42" s="137">
        <v>25922</v>
      </c>
      <c r="C42" s="146">
        <v>11979</v>
      </c>
      <c r="D42" s="139">
        <v>11</v>
      </c>
      <c r="E42" s="147">
        <v>5</v>
      </c>
    </row>
    <row r="43" spans="1:256" ht="11.15" customHeight="1" x14ac:dyDescent="0.25">
      <c r="A43" s="141" t="s">
        <v>108</v>
      </c>
      <c r="B43" s="142">
        <v>26003</v>
      </c>
      <c r="C43" s="143">
        <v>11958</v>
      </c>
      <c r="D43" s="144">
        <v>11</v>
      </c>
      <c r="E43" s="145">
        <v>3</v>
      </c>
    </row>
    <row r="44" spans="1:256" x14ac:dyDescent="0.25">
      <c r="A44" s="136" t="s">
        <v>109</v>
      </c>
      <c r="B44" s="137">
        <v>25703</v>
      </c>
      <c r="C44" s="138">
        <v>11931</v>
      </c>
      <c r="D44" s="139">
        <v>24</v>
      </c>
      <c r="E44" s="140">
        <v>10</v>
      </c>
      <c r="F44" s="26"/>
      <c r="G44" s="26"/>
    </row>
    <row r="45" spans="1:256" x14ac:dyDescent="0.25">
      <c r="A45" s="141" t="s">
        <v>110</v>
      </c>
      <c r="B45" s="142">
        <v>24850</v>
      </c>
      <c r="C45" s="143">
        <v>11382</v>
      </c>
      <c r="D45" s="144">
        <v>13</v>
      </c>
      <c r="E45" s="145">
        <v>8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36" t="s">
        <v>111</v>
      </c>
      <c r="B46" s="137">
        <v>23490</v>
      </c>
      <c r="C46" s="138">
        <v>10800</v>
      </c>
      <c r="D46" s="139">
        <v>7</v>
      </c>
      <c r="E46" s="140">
        <v>6</v>
      </c>
      <c r="F46" s="93"/>
    </row>
    <row r="47" spans="1:256" x14ac:dyDescent="0.25">
      <c r="A47" s="141" t="s">
        <v>112</v>
      </c>
      <c r="B47" s="142">
        <v>22149</v>
      </c>
      <c r="C47" s="143">
        <v>10238</v>
      </c>
      <c r="D47" s="144">
        <v>14</v>
      </c>
      <c r="E47" s="145">
        <v>7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36" t="s">
        <v>113</v>
      </c>
      <c r="B48" s="137">
        <v>20536</v>
      </c>
      <c r="C48" s="138">
        <v>9265</v>
      </c>
      <c r="D48" s="139">
        <v>15</v>
      </c>
      <c r="E48" s="140">
        <v>7</v>
      </c>
      <c r="F48" s="93"/>
    </row>
    <row r="49" spans="1:5" x14ac:dyDescent="0.25">
      <c r="A49" s="141" t="s">
        <v>114</v>
      </c>
      <c r="B49" s="142">
        <v>19244</v>
      </c>
      <c r="C49" s="143">
        <v>9058</v>
      </c>
      <c r="D49" s="144">
        <v>11</v>
      </c>
      <c r="E49" s="145">
        <v>7</v>
      </c>
    </row>
    <row r="50" spans="1:5" x14ac:dyDescent="0.25">
      <c r="A50" s="136" t="s">
        <v>115</v>
      </c>
      <c r="B50" s="137">
        <v>18102</v>
      </c>
      <c r="C50" s="138">
        <v>8486</v>
      </c>
      <c r="D50" s="139">
        <v>14</v>
      </c>
      <c r="E50" s="140">
        <v>8</v>
      </c>
    </row>
    <row r="51" spans="1:5" x14ac:dyDescent="0.25">
      <c r="A51" s="141" t="s">
        <v>116</v>
      </c>
      <c r="B51" s="142">
        <v>16715</v>
      </c>
      <c r="C51" s="143">
        <v>7847</v>
      </c>
      <c r="D51" s="144">
        <v>13</v>
      </c>
      <c r="E51" s="145">
        <v>16</v>
      </c>
    </row>
    <row r="52" spans="1:5" x14ac:dyDescent="0.25">
      <c r="A52" s="136" t="s">
        <v>117</v>
      </c>
      <c r="B52" s="137">
        <v>16046</v>
      </c>
      <c r="C52" s="138">
        <v>7385</v>
      </c>
      <c r="D52" s="139">
        <v>18</v>
      </c>
      <c r="E52" s="140">
        <v>12</v>
      </c>
    </row>
    <row r="53" spans="1:5" x14ac:dyDescent="0.25">
      <c r="A53" s="141" t="s">
        <v>118</v>
      </c>
      <c r="B53" s="142">
        <v>14878</v>
      </c>
      <c r="C53" s="143">
        <v>6945</v>
      </c>
      <c r="D53" s="144">
        <v>14</v>
      </c>
      <c r="E53" s="145">
        <v>10</v>
      </c>
    </row>
    <row r="54" spans="1:5" x14ac:dyDescent="0.25">
      <c r="A54" s="136" t="s">
        <v>119</v>
      </c>
      <c r="B54" s="137">
        <v>14218</v>
      </c>
      <c r="C54" s="138">
        <v>6325</v>
      </c>
      <c r="D54" s="139">
        <v>18</v>
      </c>
      <c r="E54" s="140">
        <v>11</v>
      </c>
    </row>
    <row r="55" spans="1:5" x14ac:dyDescent="0.25">
      <c r="A55" s="141" t="s">
        <v>120</v>
      </c>
      <c r="B55" s="142">
        <v>13169</v>
      </c>
      <c r="C55" s="143">
        <v>5712</v>
      </c>
      <c r="D55" s="144">
        <v>15</v>
      </c>
      <c r="E55" s="145">
        <v>10</v>
      </c>
    </row>
    <row r="56" spans="1:5" x14ac:dyDescent="0.25">
      <c r="A56" s="136" t="s">
        <v>121</v>
      </c>
      <c r="B56" s="137">
        <v>12272</v>
      </c>
      <c r="C56" s="138">
        <v>5274</v>
      </c>
      <c r="D56" s="139">
        <v>18</v>
      </c>
      <c r="E56" s="140">
        <v>15</v>
      </c>
    </row>
    <row r="57" spans="1:5" x14ac:dyDescent="0.25">
      <c r="A57" s="141" t="s">
        <v>122</v>
      </c>
      <c r="B57" s="142">
        <v>11133</v>
      </c>
      <c r="C57" s="143">
        <v>4732</v>
      </c>
      <c r="D57" s="144">
        <v>26</v>
      </c>
      <c r="E57" s="145">
        <v>10</v>
      </c>
    </row>
    <row r="58" spans="1:5" x14ac:dyDescent="0.25">
      <c r="A58" s="136" t="s">
        <v>123</v>
      </c>
      <c r="B58" s="137">
        <v>10308</v>
      </c>
      <c r="C58" s="138">
        <v>4099</v>
      </c>
      <c r="D58" s="139">
        <v>25</v>
      </c>
      <c r="E58" s="140">
        <v>12</v>
      </c>
    </row>
    <row r="59" spans="1:5" x14ac:dyDescent="0.25">
      <c r="A59" s="141" t="s">
        <v>124</v>
      </c>
      <c r="B59" s="142">
        <v>9328</v>
      </c>
      <c r="C59" s="143">
        <v>3574</v>
      </c>
      <c r="D59" s="144">
        <v>11</v>
      </c>
      <c r="E59" s="145">
        <v>7</v>
      </c>
    </row>
    <row r="60" spans="1:5" x14ac:dyDescent="0.25">
      <c r="A60" s="136" t="s">
        <v>125</v>
      </c>
      <c r="B60" s="137">
        <v>8141</v>
      </c>
      <c r="C60" s="138">
        <v>3195</v>
      </c>
      <c r="D60" s="139">
        <v>15</v>
      </c>
      <c r="E60" s="140">
        <v>7</v>
      </c>
    </row>
    <row r="61" spans="1:5" x14ac:dyDescent="0.25">
      <c r="A61" s="141" t="s">
        <v>126</v>
      </c>
      <c r="B61" s="142">
        <v>6783</v>
      </c>
      <c r="C61" s="143">
        <v>2788</v>
      </c>
      <c r="D61" s="144">
        <v>20</v>
      </c>
      <c r="E61" s="145">
        <v>5</v>
      </c>
    </row>
    <row r="62" spans="1:5" x14ac:dyDescent="0.25">
      <c r="A62" s="136" t="s">
        <v>127</v>
      </c>
      <c r="B62" s="137">
        <v>4884</v>
      </c>
      <c r="C62" s="138">
        <v>2090</v>
      </c>
      <c r="D62" s="139">
        <v>11</v>
      </c>
      <c r="E62" s="140">
        <v>9</v>
      </c>
    </row>
    <row r="63" spans="1:5" x14ac:dyDescent="0.25">
      <c r="A63" s="141" t="s">
        <v>128</v>
      </c>
      <c r="B63" s="142">
        <v>3952</v>
      </c>
      <c r="C63" s="143">
        <v>1734</v>
      </c>
      <c r="D63" s="144">
        <v>14</v>
      </c>
      <c r="E63" s="145">
        <v>4</v>
      </c>
    </row>
    <row r="64" spans="1:5" x14ac:dyDescent="0.25">
      <c r="A64" s="136" t="s">
        <v>129</v>
      </c>
      <c r="B64" s="137">
        <v>3307</v>
      </c>
      <c r="C64" s="138">
        <v>1459</v>
      </c>
      <c r="D64" s="139">
        <v>15</v>
      </c>
      <c r="E64" s="140">
        <v>6</v>
      </c>
    </row>
    <row r="65" spans="1:5" x14ac:dyDescent="0.25">
      <c r="A65" s="141" t="s">
        <v>130</v>
      </c>
      <c r="B65" s="142">
        <v>2751</v>
      </c>
      <c r="C65" s="143">
        <v>1199</v>
      </c>
      <c r="D65" s="144">
        <v>11</v>
      </c>
      <c r="E65" s="145">
        <v>4</v>
      </c>
    </row>
    <row r="66" spans="1:5" x14ac:dyDescent="0.25">
      <c r="A66" s="136" t="s">
        <v>131</v>
      </c>
      <c r="B66" s="137">
        <v>6556</v>
      </c>
      <c r="C66" s="138">
        <v>2705</v>
      </c>
      <c r="D66" s="139">
        <v>29</v>
      </c>
      <c r="E66" s="140">
        <v>9</v>
      </c>
    </row>
    <row r="67" spans="1:5" x14ac:dyDescent="0.25">
      <c r="A67" s="141" t="s">
        <v>76</v>
      </c>
      <c r="B67" s="142">
        <v>95264</v>
      </c>
      <c r="C67" s="143">
        <v>31503</v>
      </c>
      <c r="D67" s="144">
        <v>0</v>
      </c>
      <c r="E67" s="145">
        <v>0</v>
      </c>
    </row>
    <row r="68" spans="1:5" ht="13" thickBot="1" x14ac:dyDescent="0.3">
      <c r="A68" s="442" t="s">
        <v>75</v>
      </c>
      <c r="B68" s="435">
        <v>1061911</v>
      </c>
      <c r="C68" s="452">
        <v>488848</v>
      </c>
      <c r="D68" s="434">
        <v>455</v>
      </c>
      <c r="E68" s="436">
        <v>238</v>
      </c>
    </row>
    <row r="69" spans="1:5" ht="11.25" customHeight="1" x14ac:dyDescent="0.25">
      <c r="A69" s="34" t="s">
        <v>289</v>
      </c>
    </row>
    <row r="70" spans="1:5" ht="27.5" customHeight="1" thickBot="1" x14ac:dyDescent="0.3">
      <c r="A70" s="691" t="s">
        <v>283</v>
      </c>
      <c r="B70" s="691"/>
      <c r="C70" s="691"/>
      <c r="D70" s="691"/>
      <c r="E70" s="691"/>
    </row>
    <row r="71" spans="1:5" ht="13" thickBot="1" x14ac:dyDescent="0.3">
      <c r="A71" s="333" t="s">
        <v>266</v>
      </c>
      <c r="B71" s="334">
        <f>B68-B67</f>
        <v>966647</v>
      </c>
      <c r="C71" s="334">
        <f t="shared" ref="C71:E71" si="0">C68-C67</f>
        <v>457345</v>
      </c>
      <c r="D71" s="334">
        <f t="shared" si="0"/>
        <v>455</v>
      </c>
      <c r="E71" s="335">
        <f t="shared" si="0"/>
        <v>238</v>
      </c>
    </row>
    <row r="76" spans="1:5" x14ac:dyDescent="0.25">
      <c r="E76" s="47"/>
    </row>
    <row r="78" spans="1:5" x14ac:dyDescent="0.25">
      <c r="B78" s="47"/>
      <c r="C78" s="47"/>
    </row>
    <row r="79" spans="1:5" x14ac:dyDescent="0.25">
      <c r="B79" s="47"/>
    </row>
    <row r="80" spans="1:5" x14ac:dyDescent="0.25">
      <c r="B80" s="47"/>
    </row>
  </sheetData>
  <mergeCells count="11">
    <mergeCell ref="A10:E10"/>
    <mergeCell ref="A3:E3"/>
    <mergeCell ref="A4:E4"/>
    <mergeCell ref="A6:E6"/>
    <mergeCell ref="A7:E7"/>
    <mergeCell ref="A8:E8"/>
    <mergeCell ref="A70:E70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9" firstPageNumber="38" orientation="portrait" useFirstPageNumber="1" r:id="rId1"/>
  <headerFooter>
    <oddFooter>&amp;R&amp;P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syncVertical="1" syncRef="A1" transitionEvaluation="1" codeName="Hoja29">
    <tabColor rgb="FFFFFF00"/>
    <pageSetUpPr fitToPage="1"/>
  </sheetPr>
  <dimension ref="A1:IV72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58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79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 t="s">
        <v>132</v>
      </c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255"/>
      <c r="B13" s="255">
        <v>2</v>
      </c>
      <c r="C13" s="255">
        <v>3</v>
      </c>
      <c r="D13" s="256">
        <v>4</v>
      </c>
      <c r="E13" s="433">
        <v>5</v>
      </c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136" t="s">
        <v>82</v>
      </c>
      <c r="B16" s="137">
        <v>8</v>
      </c>
      <c r="C16" s="138">
        <v>0</v>
      </c>
      <c r="D16" s="139">
        <v>0</v>
      </c>
      <c r="E16" s="140">
        <v>0</v>
      </c>
      <c r="F16" s="24"/>
      <c r="G16" s="88"/>
      <c r="H16" s="88"/>
      <c r="I16" s="88"/>
      <c r="J16" s="88"/>
    </row>
    <row r="17" spans="1:5" x14ac:dyDescent="0.25">
      <c r="A17" s="281">
        <v>16</v>
      </c>
      <c r="B17" s="142">
        <v>25</v>
      </c>
      <c r="C17" s="143">
        <v>3</v>
      </c>
      <c r="D17" s="144">
        <v>0</v>
      </c>
      <c r="E17" s="145">
        <v>0</v>
      </c>
    </row>
    <row r="18" spans="1:5" x14ac:dyDescent="0.25">
      <c r="A18" s="125">
        <v>17</v>
      </c>
      <c r="B18" s="137">
        <v>91</v>
      </c>
      <c r="C18" s="138">
        <v>34</v>
      </c>
      <c r="D18" s="139">
        <v>0</v>
      </c>
      <c r="E18" s="140">
        <v>0</v>
      </c>
    </row>
    <row r="19" spans="1:5" x14ac:dyDescent="0.25">
      <c r="A19" s="281">
        <v>18</v>
      </c>
      <c r="B19" s="142">
        <v>774</v>
      </c>
      <c r="C19" s="143">
        <v>227</v>
      </c>
      <c r="D19" s="144">
        <v>0</v>
      </c>
      <c r="E19" s="145">
        <v>0</v>
      </c>
    </row>
    <row r="20" spans="1:5" x14ac:dyDescent="0.25">
      <c r="A20" s="125">
        <v>19</v>
      </c>
      <c r="B20" s="137">
        <v>3492</v>
      </c>
      <c r="C20" s="138">
        <v>1075</v>
      </c>
      <c r="D20" s="139">
        <v>0</v>
      </c>
      <c r="E20" s="140">
        <v>0</v>
      </c>
    </row>
    <row r="21" spans="1:5" x14ac:dyDescent="0.25">
      <c r="A21" s="281">
        <v>20</v>
      </c>
      <c r="B21" s="142">
        <v>5635</v>
      </c>
      <c r="C21" s="143">
        <v>1836</v>
      </c>
      <c r="D21" s="144">
        <v>0</v>
      </c>
      <c r="E21" s="145">
        <v>0</v>
      </c>
    </row>
    <row r="22" spans="1:5" x14ac:dyDescent="0.25">
      <c r="A22" s="125">
        <v>21</v>
      </c>
      <c r="B22" s="137">
        <v>7429</v>
      </c>
      <c r="C22" s="138">
        <v>2566</v>
      </c>
      <c r="D22" s="139">
        <v>0</v>
      </c>
      <c r="E22" s="140">
        <v>0</v>
      </c>
    </row>
    <row r="23" spans="1:5" x14ac:dyDescent="0.25">
      <c r="A23" s="281">
        <v>22</v>
      </c>
      <c r="B23" s="142">
        <v>9431</v>
      </c>
      <c r="C23" s="143">
        <v>3533</v>
      </c>
      <c r="D23" s="144">
        <v>1</v>
      </c>
      <c r="E23" s="145">
        <v>0</v>
      </c>
    </row>
    <row r="24" spans="1:5" x14ac:dyDescent="0.25">
      <c r="A24" s="125">
        <v>23</v>
      </c>
      <c r="B24" s="137">
        <v>11731</v>
      </c>
      <c r="C24" s="138">
        <v>4766</v>
      </c>
      <c r="D24" s="139">
        <v>0</v>
      </c>
      <c r="E24" s="140">
        <v>0</v>
      </c>
    </row>
    <row r="25" spans="1:5" x14ac:dyDescent="0.25">
      <c r="A25" s="281">
        <v>24</v>
      </c>
      <c r="B25" s="142">
        <v>14150</v>
      </c>
      <c r="C25" s="143">
        <v>6257</v>
      </c>
      <c r="D25" s="144">
        <v>1</v>
      </c>
      <c r="E25" s="145">
        <v>0</v>
      </c>
    </row>
    <row r="26" spans="1:5" x14ac:dyDescent="0.25">
      <c r="A26" s="125">
        <v>25</v>
      </c>
      <c r="B26" s="137">
        <v>16656</v>
      </c>
      <c r="C26" s="138">
        <v>7314</v>
      </c>
      <c r="D26" s="139">
        <v>0</v>
      </c>
      <c r="E26" s="140">
        <v>0</v>
      </c>
    </row>
    <row r="27" spans="1:5" x14ac:dyDescent="0.25">
      <c r="A27" s="281">
        <v>26</v>
      </c>
      <c r="B27" s="142">
        <v>18052</v>
      </c>
      <c r="C27" s="143">
        <v>8047</v>
      </c>
      <c r="D27" s="144">
        <v>2</v>
      </c>
      <c r="E27" s="145">
        <v>0</v>
      </c>
    </row>
    <row r="28" spans="1:5" x14ac:dyDescent="0.25">
      <c r="A28" s="125">
        <v>27</v>
      </c>
      <c r="B28" s="137">
        <v>18936</v>
      </c>
      <c r="C28" s="138">
        <v>8573</v>
      </c>
      <c r="D28" s="139">
        <v>2</v>
      </c>
      <c r="E28" s="140">
        <v>0</v>
      </c>
    </row>
    <row r="29" spans="1:5" x14ac:dyDescent="0.25">
      <c r="A29" s="281">
        <v>28</v>
      </c>
      <c r="B29" s="142">
        <v>19166</v>
      </c>
      <c r="C29" s="143">
        <v>8823</v>
      </c>
      <c r="D29" s="144">
        <v>2</v>
      </c>
      <c r="E29" s="145">
        <v>1</v>
      </c>
    </row>
    <row r="30" spans="1:5" x14ac:dyDescent="0.25">
      <c r="A30" s="125">
        <v>29</v>
      </c>
      <c r="B30" s="137">
        <v>19655</v>
      </c>
      <c r="C30" s="138">
        <v>8894</v>
      </c>
      <c r="D30" s="139">
        <v>0</v>
      </c>
      <c r="E30" s="140">
        <v>3</v>
      </c>
    </row>
    <row r="31" spans="1:5" x14ac:dyDescent="0.25">
      <c r="A31" s="281">
        <v>30</v>
      </c>
      <c r="B31" s="142">
        <v>18972</v>
      </c>
      <c r="C31" s="143">
        <v>8730</v>
      </c>
      <c r="D31" s="144">
        <v>1</v>
      </c>
      <c r="E31" s="145">
        <v>0</v>
      </c>
    </row>
    <row r="32" spans="1:5" x14ac:dyDescent="0.25">
      <c r="A32" s="125">
        <v>31</v>
      </c>
      <c r="B32" s="137">
        <v>18487</v>
      </c>
      <c r="C32" s="138">
        <v>8529</v>
      </c>
      <c r="D32" s="139">
        <v>0</v>
      </c>
      <c r="E32" s="140">
        <v>1</v>
      </c>
    </row>
    <row r="33" spans="1:256" x14ac:dyDescent="0.25">
      <c r="A33" s="281">
        <v>32</v>
      </c>
      <c r="B33" s="142">
        <v>18185</v>
      </c>
      <c r="C33" s="143">
        <v>8270</v>
      </c>
      <c r="D33" s="144">
        <v>0</v>
      </c>
      <c r="E33" s="145">
        <v>0</v>
      </c>
    </row>
    <row r="34" spans="1:256" x14ac:dyDescent="0.25">
      <c r="A34" s="125">
        <v>33</v>
      </c>
      <c r="B34" s="137">
        <v>18519</v>
      </c>
      <c r="C34" s="138">
        <v>8242</v>
      </c>
      <c r="D34" s="139">
        <v>0</v>
      </c>
      <c r="E34" s="140">
        <v>0</v>
      </c>
    </row>
    <row r="35" spans="1:256" x14ac:dyDescent="0.25">
      <c r="A35" s="281">
        <v>34</v>
      </c>
      <c r="B35" s="142">
        <v>18586</v>
      </c>
      <c r="C35" s="143">
        <v>8024</v>
      </c>
      <c r="D35" s="144">
        <v>3</v>
      </c>
      <c r="E35" s="145">
        <v>0</v>
      </c>
    </row>
    <row r="36" spans="1:256" x14ac:dyDescent="0.25">
      <c r="A36" s="125">
        <v>35</v>
      </c>
      <c r="B36" s="137">
        <v>17947</v>
      </c>
      <c r="C36" s="138">
        <v>7776</v>
      </c>
      <c r="D36" s="139">
        <v>5</v>
      </c>
      <c r="E36" s="140">
        <v>3</v>
      </c>
    </row>
    <row r="37" spans="1:256" x14ac:dyDescent="0.25">
      <c r="A37" s="281">
        <v>36</v>
      </c>
      <c r="B37" s="142">
        <v>17439</v>
      </c>
      <c r="C37" s="143">
        <v>7584</v>
      </c>
      <c r="D37" s="144">
        <v>4</v>
      </c>
      <c r="E37" s="145">
        <v>3</v>
      </c>
    </row>
    <row r="38" spans="1:256" x14ac:dyDescent="0.25">
      <c r="A38" s="125">
        <v>37</v>
      </c>
      <c r="B38" s="137">
        <v>17414</v>
      </c>
      <c r="C38" s="138">
        <v>7350</v>
      </c>
      <c r="D38" s="139">
        <v>4</v>
      </c>
      <c r="E38" s="140">
        <v>3</v>
      </c>
    </row>
    <row r="39" spans="1:256" x14ac:dyDescent="0.25">
      <c r="A39" s="281">
        <v>38</v>
      </c>
      <c r="B39" s="142">
        <v>16149</v>
      </c>
      <c r="C39" s="143">
        <v>6939</v>
      </c>
      <c r="D39" s="144">
        <v>2</v>
      </c>
      <c r="E39" s="145">
        <v>4</v>
      </c>
    </row>
    <row r="40" spans="1:256" x14ac:dyDescent="0.25">
      <c r="A40" s="125">
        <v>39</v>
      </c>
      <c r="B40" s="137">
        <v>15589</v>
      </c>
      <c r="C40" s="138">
        <v>6843</v>
      </c>
      <c r="D40" s="139">
        <v>2</v>
      </c>
      <c r="E40" s="140">
        <v>0</v>
      </c>
    </row>
    <row r="41" spans="1:256" x14ac:dyDescent="0.25">
      <c r="A41" s="281">
        <v>40</v>
      </c>
      <c r="B41" s="142">
        <v>15625</v>
      </c>
      <c r="C41" s="143">
        <v>6730</v>
      </c>
      <c r="D41" s="144">
        <v>6</v>
      </c>
      <c r="E41" s="145">
        <v>2</v>
      </c>
    </row>
    <row r="42" spans="1:256" x14ac:dyDescent="0.25">
      <c r="A42" s="125">
        <v>41</v>
      </c>
      <c r="B42" s="137">
        <v>14924</v>
      </c>
      <c r="C42" s="146">
        <v>6365</v>
      </c>
      <c r="D42" s="139">
        <v>3</v>
      </c>
      <c r="E42" s="147">
        <v>4</v>
      </c>
    </row>
    <row r="43" spans="1:256" ht="11.15" customHeight="1" x14ac:dyDescent="0.25">
      <c r="A43" s="281">
        <v>42</v>
      </c>
      <c r="B43" s="142">
        <v>14901</v>
      </c>
      <c r="C43" s="143">
        <v>6450</v>
      </c>
      <c r="D43" s="144">
        <v>6</v>
      </c>
      <c r="E43" s="145">
        <v>3</v>
      </c>
    </row>
    <row r="44" spans="1:256" x14ac:dyDescent="0.25">
      <c r="A44" s="125">
        <v>43</v>
      </c>
      <c r="B44" s="137">
        <v>14884</v>
      </c>
      <c r="C44" s="138">
        <v>6433</v>
      </c>
      <c r="D44" s="139">
        <v>9</v>
      </c>
      <c r="E44" s="140">
        <v>6</v>
      </c>
      <c r="F44" s="26"/>
      <c r="G44" s="26"/>
    </row>
    <row r="45" spans="1:256" x14ac:dyDescent="0.25">
      <c r="A45" s="281">
        <v>44</v>
      </c>
      <c r="B45" s="142">
        <v>14395</v>
      </c>
      <c r="C45" s="143">
        <v>6120</v>
      </c>
      <c r="D45" s="144">
        <v>9</v>
      </c>
      <c r="E45" s="145">
        <v>5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25">
        <v>45</v>
      </c>
      <c r="B46" s="137">
        <v>13702</v>
      </c>
      <c r="C46" s="138">
        <v>5898</v>
      </c>
      <c r="D46" s="139">
        <v>4</v>
      </c>
      <c r="E46" s="140">
        <v>4</v>
      </c>
      <c r="F46" s="93"/>
    </row>
    <row r="47" spans="1:256" x14ac:dyDescent="0.25">
      <c r="A47" s="281">
        <v>46</v>
      </c>
      <c r="B47" s="142">
        <v>12837</v>
      </c>
      <c r="C47" s="143">
        <v>5627</v>
      </c>
      <c r="D47" s="144">
        <v>12</v>
      </c>
      <c r="E47" s="145">
        <v>7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25">
        <v>47</v>
      </c>
      <c r="B48" s="137">
        <v>12035</v>
      </c>
      <c r="C48" s="138">
        <v>5112</v>
      </c>
      <c r="D48" s="139">
        <v>13</v>
      </c>
      <c r="E48" s="140">
        <v>6</v>
      </c>
      <c r="F48" s="93"/>
    </row>
    <row r="49" spans="1:5" x14ac:dyDescent="0.25">
      <c r="A49" s="281">
        <v>48</v>
      </c>
      <c r="B49" s="142">
        <v>11304</v>
      </c>
      <c r="C49" s="143">
        <v>5139</v>
      </c>
      <c r="D49" s="144">
        <v>8</v>
      </c>
      <c r="E49" s="145">
        <v>5</v>
      </c>
    </row>
    <row r="50" spans="1:5" x14ac:dyDescent="0.25">
      <c r="A50" s="125">
        <v>49</v>
      </c>
      <c r="B50" s="137">
        <v>10795</v>
      </c>
      <c r="C50" s="138">
        <v>4985</v>
      </c>
      <c r="D50" s="139">
        <v>11</v>
      </c>
      <c r="E50" s="140">
        <v>6</v>
      </c>
    </row>
    <row r="51" spans="1:5" x14ac:dyDescent="0.25">
      <c r="A51" s="281">
        <v>50</v>
      </c>
      <c r="B51" s="142">
        <v>10033</v>
      </c>
      <c r="C51" s="143">
        <v>4659</v>
      </c>
      <c r="D51" s="144">
        <v>10</v>
      </c>
      <c r="E51" s="145">
        <v>12</v>
      </c>
    </row>
    <row r="52" spans="1:5" x14ac:dyDescent="0.25">
      <c r="A52" s="125">
        <v>51</v>
      </c>
      <c r="B52" s="137">
        <v>9803</v>
      </c>
      <c r="C52" s="138">
        <v>4520</v>
      </c>
      <c r="D52" s="139">
        <v>10</v>
      </c>
      <c r="E52" s="140">
        <v>11</v>
      </c>
    </row>
    <row r="53" spans="1:5" x14ac:dyDescent="0.25">
      <c r="A53" s="281">
        <v>52</v>
      </c>
      <c r="B53" s="142">
        <v>9062</v>
      </c>
      <c r="C53" s="143">
        <v>4296</v>
      </c>
      <c r="D53" s="144">
        <v>10</v>
      </c>
      <c r="E53" s="145">
        <v>9</v>
      </c>
    </row>
    <row r="54" spans="1:5" x14ac:dyDescent="0.25">
      <c r="A54" s="125">
        <v>53</v>
      </c>
      <c r="B54" s="137">
        <v>8836</v>
      </c>
      <c r="C54" s="138">
        <v>3976</v>
      </c>
      <c r="D54" s="139">
        <v>15</v>
      </c>
      <c r="E54" s="140">
        <v>9</v>
      </c>
    </row>
    <row r="55" spans="1:5" x14ac:dyDescent="0.25">
      <c r="A55" s="281">
        <v>54</v>
      </c>
      <c r="B55" s="142">
        <v>8260</v>
      </c>
      <c r="C55" s="143">
        <v>3711</v>
      </c>
      <c r="D55" s="144">
        <v>10</v>
      </c>
      <c r="E55" s="145">
        <v>8</v>
      </c>
    </row>
    <row r="56" spans="1:5" x14ac:dyDescent="0.25">
      <c r="A56" s="125">
        <v>55</v>
      </c>
      <c r="B56" s="137">
        <v>7739</v>
      </c>
      <c r="C56" s="138">
        <v>3426</v>
      </c>
      <c r="D56" s="139">
        <v>12</v>
      </c>
      <c r="E56" s="140">
        <v>12</v>
      </c>
    </row>
    <row r="57" spans="1:5" x14ac:dyDescent="0.25">
      <c r="A57" s="281">
        <v>56</v>
      </c>
      <c r="B57" s="142">
        <v>6921</v>
      </c>
      <c r="C57" s="143">
        <v>3078</v>
      </c>
      <c r="D57" s="144">
        <v>19</v>
      </c>
      <c r="E57" s="145">
        <v>8</v>
      </c>
    </row>
    <row r="58" spans="1:5" x14ac:dyDescent="0.25">
      <c r="A58" s="125">
        <v>57</v>
      </c>
      <c r="B58" s="137">
        <v>6519</v>
      </c>
      <c r="C58" s="138">
        <v>2678</v>
      </c>
      <c r="D58" s="139">
        <v>17</v>
      </c>
      <c r="E58" s="140">
        <v>9</v>
      </c>
    </row>
    <row r="59" spans="1:5" x14ac:dyDescent="0.25">
      <c r="A59" s="281">
        <v>58</v>
      </c>
      <c r="B59" s="142">
        <v>5928</v>
      </c>
      <c r="C59" s="143">
        <v>2381</v>
      </c>
      <c r="D59" s="144">
        <v>9</v>
      </c>
      <c r="E59" s="145">
        <v>6</v>
      </c>
    </row>
    <row r="60" spans="1:5" x14ac:dyDescent="0.25">
      <c r="A60" s="125">
        <v>59</v>
      </c>
      <c r="B60" s="137">
        <v>5140</v>
      </c>
      <c r="C60" s="138">
        <v>2109</v>
      </c>
      <c r="D60" s="139">
        <v>9</v>
      </c>
      <c r="E60" s="140">
        <v>6</v>
      </c>
    </row>
    <row r="61" spans="1:5" x14ac:dyDescent="0.25">
      <c r="A61" s="281">
        <v>60</v>
      </c>
      <c r="B61" s="142">
        <v>4411</v>
      </c>
      <c r="C61" s="143">
        <v>1901</v>
      </c>
      <c r="D61" s="144">
        <v>14</v>
      </c>
      <c r="E61" s="145">
        <v>4</v>
      </c>
    </row>
    <row r="62" spans="1:5" x14ac:dyDescent="0.25">
      <c r="A62" s="125">
        <v>61</v>
      </c>
      <c r="B62" s="137">
        <v>3257</v>
      </c>
      <c r="C62" s="138">
        <v>1460</v>
      </c>
      <c r="D62" s="139">
        <v>7</v>
      </c>
      <c r="E62" s="140">
        <v>8</v>
      </c>
    </row>
    <row r="63" spans="1:5" x14ac:dyDescent="0.25">
      <c r="A63" s="281">
        <v>62</v>
      </c>
      <c r="B63" s="142">
        <v>2687</v>
      </c>
      <c r="C63" s="143">
        <v>1266</v>
      </c>
      <c r="D63" s="144">
        <v>9</v>
      </c>
      <c r="E63" s="145">
        <v>2</v>
      </c>
    </row>
    <row r="64" spans="1:5" x14ac:dyDescent="0.25">
      <c r="A64" s="125">
        <v>63</v>
      </c>
      <c r="B64" s="137">
        <v>2290</v>
      </c>
      <c r="C64" s="138">
        <v>1099</v>
      </c>
      <c r="D64" s="139">
        <v>13</v>
      </c>
      <c r="E64" s="140">
        <v>6</v>
      </c>
    </row>
    <row r="65" spans="1:5" x14ac:dyDescent="0.25">
      <c r="A65" s="281">
        <v>64</v>
      </c>
      <c r="B65" s="142">
        <v>1930</v>
      </c>
      <c r="C65" s="143">
        <v>901</v>
      </c>
      <c r="D65" s="144">
        <v>8</v>
      </c>
      <c r="E65" s="145">
        <v>1</v>
      </c>
    </row>
    <row r="66" spans="1:5" x14ac:dyDescent="0.25">
      <c r="A66" s="125">
        <v>65</v>
      </c>
      <c r="B66" s="139">
        <v>1119</v>
      </c>
      <c r="C66" s="146">
        <v>709</v>
      </c>
      <c r="D66" s="139">
        <v>6</v>
      </c>
      <c r="E66" s="147">
        <v>1</v>
      </c>
    </row>
    <row r="67" spans="1:5" x14ac:dyDescent="0.25">
      <c r="A67" s="281" t="s">
        <v>269</v>
      </c>
      <c r="B67" s="142">
        <v>2716</v>
      </c>
      <c r="C67" s="143">
        <v>1103</v>
      </c>
      <c r="D67" s="144">
        <v>17</v>
      </c>
      <c r="E67" s="145">
        <v>1</v>
      </c>
    </row>
    <row r="68" spans="1:5" x14ac:dyDescent="0.25">
      <c r="A68" s="125" t="s">
        <v>76</v>
      </c>
      <c r="B68" s="282">
        <v>95100</v>
      </c>
      <c r="C68" s="146">
        <v>31503</v>
      </c>
      <c r="D68" s="139">
        <v>0</v>
      </c>
      <c r="E68" s="147">
        <v>0</v>
      </c>
    </row>
    <row r="69" spans="1:5" customFormat="1" ht="13.5" thickBot="1" x14ac:dyDescent="0.35">
      <c r="A69" s="442" t="s">
        <v>75</v>
      </c>
      <c r="B69" s="435">
        <f>SUM(B16:B68)</f>
        <v>649671</v>
      </c>
      <c r="C69" s="452">
        <f>SUM(C16:C68)</f>
        <v>273870</v>
      </c>
      <c r="D69" s="434">
        <f t="shared" ref="D69:E69" si="0">SUM(D16:D68)</f>
        <v>305</v>
      </c>
      <c r="E69" s="436">
        <f t="shared" si="0"/>
        <v>179</v>
      </c>
    </row>
    <row r="70" spans="1:5" customFormat="1" ht="11.25" customHeight="1" x14ac:dyDescent="0.3">
      <c r="A70" s="34" t="s">
        <v>289</v>
      </c>
      <c r="B70" s="25"/>
      <c r="C70" s="25"/>
      <c r="D70" s="25"/>
      <c r="E70" s="25"/>
    </row>
    <row r="71" spans="1:5" customFormat="1" ht="29.5" customHeight="1" thickBot="1" x14ac:dyDescent="0.35">
      <c r="A71" s="691" t="s">
        <v>283</v>
      </c>
      <c r="B71" s="691"/>
      <c r="C71" s="691"/>
      <c r="D71" s="691"/>
      <c r="E71" s="691"/>
    </row>
    <row r="72" spans="1:5" ht="13" thickBot="1" x14ac:dyDescent="0.3">
      <c r="A72" s="333" t="s">
        <v>266</v>
      </c>
      <c r="B72" s="334">
        <f>B69-B68</f>
        <v>554571</v>
      </c>
      <c r="C72" s="334">
        <f>C69-C68</f>
        <v>242367</v>
      </c>
      <c r="D72" s="334">
        <f>D69-D68</f>
        <v>305</v>
      </c>
      <c r="E72" s="335">
        <f>E69-E68</f>
        <v>179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39" orientation="portrait" useFirstPageNumber="1" r:id="rId1"/>
  <headerFooter>
    <oddFooter>&amp;R&amp;P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syncVertical="1" syncRef="A1" transitionEvaluation="1" codeName="Hoja30">
    <tabColor rgb="FFFFFF00"/>
    <pageSetUpPr fitToPage="1"/>
  </sheetPr>
  <dimension ref="A1:IV72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58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79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 t="s">
        <v>132</v>
      </c>
      <c r="B12" s="79"/>
      <c r="C12" s="79" t="s">
        <v>138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531">
        <v>5</v>
      </c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136" t="s">
        <v>82</v>
      </c>
      <c r="B16" s="137">
        <v>160</v>
      </c>
      <c r="C16" s="138">
        <v>10</v>
      </c>
      <c r="D16" s="139">
        <v>0</v>
      </c>
      <c r="E16" s="140">
        <v>0</v>
      </c>
      <c r="F16" s="24"/>
      <c r="G16" s="88"/>
      <c r="H16" s="88"/>
      <c r="I16" s="88"/>
      <c r="J16" s="88"/>
    </row>
    <row r="17" spans="1:5" x14ac:dyDescent="0.25">
      <c r="A17" s="281">
        <v>16</v>
      </c>
      <c r="B17" s="142">
        <v>28</v>
      </c>
      <c r="C17" s="143">
        <v>16</v>
      </c>
      <c r="D17" s="144">
        <v>0</v>
      </c>
      <c r="E17" s="145">
        <v>0</v>
      </c>
    </row>
    <row r="18" spans="1:5" x14ac:dyDescent="0.25">
      <c r="A18" s="125">
        <v>17</v>
      </c>
      <c r="B18" s="137">
        <v>136</v>
      </c>
      <c r="C18" s="138">
        <v>45</v>
      </c>
      <c r="D18" s="139">
        <v>0</v>
      </c>
      <c r="E18" s="140">
        <v>0</v>
      </c>
    </row>
    <row r="19" spans="1:5" x14ac:dyDescent="0.25">
      <c r="A19" s="281">
        <v>18</v>
      </c>
      <c r="B19" s="142">
        <v>1179</v>
      </c>
      <c r="C19" s="143">
        <v>488</v>
      </c>
      <c r="D19" s="144">
        <v>0</v>
      </c>
      <c r="E19" s="145">
        <v>0</v>
      </c>
    </row>
    <row r="20" spans="1:5" x14ac:dyDescent="0.25">
      <c r="A20" s="125">
        <v>19</v>
      </c>
      <c r="B20" s="137">
        <v>4978</v>
      </c>
      <c r="C20" s="138">
        <v>2659</v>
      </c>
      <c r="D20" s="139">
        <v>0</v>
      </c>
      <c r="E20" s="140">
        <v>0</v>
      </c>
    </row>
    <row r="21" spans="1:5" x14ac:dyDescent="0.25">
      <c r="A21" s="281">
        <v>20</v>
      </c>
      <c r="B21" s="142">
        <v>7046</v>
      </c>
      <c r="C21" s="143">
        <v>3884</v>
      </c>
      <c r="D21" s="144">
        <v>0</v>
      </c>
      <c r="E21" s="145">
        <v>0</v>
      </c>
    </row>
    <row r="22" spans="1:5" x14ac:dyDescent="0.25">
      <c r="A22" s="125">
        <v>21</v>
      </c>
      <c r="B22" s="137">
        <v>8026</v>
      </c>
      <c r="C22" s="138">
        <v>4424</v>
      </c>
      <c r="D22" s="139">
        <v>0</v>
      </c>
      <c r="E22" s="140">
        <v>0</v>
      </c>
    </row>
    <row r="23" spans="1:5" x14ac:dyDescent="0.25">
      <c r="A23" s="281">
        <v>22</v>
      </c>
      <c r="B23" s="142">
        <v>9434</v>
      </c>
      <c r="C23" s="143">
        <v>4983</v>
      </c>
      <c r="D23" s="144">
        <v>0</v>
      </c>
      <c r="E23" s="145">
        <v>0</v>
      </c>
    </row>
    <row r="24" spans="1:5" x14ac:dyDescent="0.25">
      <c r="A24" s="125">
        <v>23</v>
      </c>
      <c r="B24" s="137">
        <v>11274</v>
      </c>
      <c r="C24" s="138">
        <v>6035</v>
      </c>
      <c r="D24" s="139">
        <v>1</v>
      </c>
      <c r="E24" s="140">
        <v>0</v>
      </c>
    </row>
    <row r="25" spans="1:5" x14ac:dyDescent="0.25">
      <c r="A25" s="281">
        <v>24</v>
      </c>
      <c r="B25" s="142">
        <v>12334</v>
      </c>
      <c r="C25" s="143">
        <v>6778</v>
      </c>
      <c r="D25" s="144">
        <v>0</v>
      </c>
      <c r="E25" s="145">
        <v>0</v>
      </c>
    </row>
    <row r="26" spans="1:5" x14ac:dyDescent="0.25">
      <c r="A26" s="125">
        <v>25</v>
      </c>
      <c r="B26" s="137">
        <v>13786</v>
      </c>
      <c r="C26" s="138">
        <v>7677</v>
      </c>
      <c r="D26" s="139">
        <v>0</v>
      </c>
      <c r="E26" s="140">
        <v>0</v>
      </c>
    </row>
    <row r="27" spans="1:5" x14ac:dyDescent="0.25">
      <c r="A27" s="281">
        <v>26</v>
      </c>
      <c r="B27" s="142">
        <v>14349</v>
      </c>
      <c r="C27" s="143">
        <v>8015</v>
      </c>
      <c r="D27" s="144">
        <v>1</v>
      </c>
      <c r="E27" s="145">
        <v>1</v>
      </c>
    </row>
    <row r="28" spans="1:5" x14ac:dyDescent="0.25">
      <c r="A28" s="125">
        <v>27</v>
      </c>
      <c r="B28" s="137">
        <v>14766</v>
      </c>
      <c r="C28" s="138">
        <v>8160</v>
      </c>
      <c r="D28" s="139">
        <v>1</v>
      </c>
      <c r="E28" s="140">
        <v>0</v>
      </c>
    </row>
    <row r="29" spans="1:5" x14ac:dyDescent="0.25">
      <c r="A29" s="281">
        <v>28</v>
      </c>
      <c r="B29" s="142">
        <v>14551</v>
      </c>
      <c r="C29" s="143">
        <v>8241</v>
      </c>
      <c r="D29" s="144">
        <v>2</v>
      </c>
      <c r="E29" s="145">
        <v>0</v>
      </c>
    </row>
    <row r="30" spans="1:5" x14ac:dyDescent="0.25">
      <c r="A30" s="125">
        <v>29</v>
      </c>
      <c r="B30" s="137">
        <v>14290</v>
      </c>
      <c r="C30" s="138">
        <v>8141</v>
      </c>
      <c r="D30" s="139">
        <v>1</v>
      </c>
      <c r="E30" s="140">
        <v>0</v>
      </c>
    </row>
    <row r="31" spans="1:5" x14ac:dyDescent="0.25">
      <c r="A31" s="281">
        <v>30</v>
      </c>
      <c r="B31" s="142">
        <v>14147</v>
      </c>
      <c r="C31" s="143">
        <v>7913</v>
      </c>
      <c r="D31" s="144">
        <v>0</v>
      </c>
      <c r="E31" s="145">
        <v>0</v>
      </c>
    </row>
    <row r="32" spans="1:5" x14ac:dyDescent="0.25">
      <c r="A32" s="125">
        <v>31</v>
      </c>
      <c r="B32" s="137">
        <v>13916</v>
      </c>
      <c r="C32" s="138">
        <v>8049</v>
      </c>
      <c r="D32" s="139">
        <v>2</v>
      </c>
      <c r="E32" s="140">
        <v>0</v>
      </c>
    </row>
    <row r="33" spans="1:256" x14ac:dyDescent="0.25">
      <c r="A33" s="281">
        <v>32</v>
      </c>
      <c r="B33" s="142">
        <v>13536</v>
      </c>
      <c r="C33" s="143">
        <v>7564</v>
      </c>
      <c r="D33" s="144">
        <v>1</v>
      </c>
      <c r="E33" s="145">
        <v>0</v>
      </c>
    </row>
    <row r="34" spans="1:256" x14ac:dyDescent="0.25">
      <c r="A34" s="125">
        <v>33</v>
      </c>
      <c r="B34" s="137">
        <v>13582</v>
      </c>
      <c r="C34" s="138">
        <v>7767</v>
      </c>
      <c r="D34" s="139">
        <v>1</v>
      </c>
      <c r="E34" s="140">
        <v>0</v>
      </c>
    </row>
    <row r="35" spans="1:256" x14ac:dyDescent="0.25">
      <c r="A35" s="281">
        <v>34</v>
      </c>
      <c r="B35" s="142">
        <v>13283</v>
      </c>
      <c r="C35" s="143">
        <v>7609</v>
      </c>
      <c r="D35" s="144">
        <v>3</v>
      </c>
      <c r="E35" s="145">
        <v>0</v>
      </c>
    </row>
    <row r="36" spans="1:256" x14ac:dyDescent="0.25">
      <c r="A36" s="125">
        <v>35</v>
      </c>
      <c r="B36" s="137">
        <v>13314</v>
      </c>
      <c r="C36" s="138">
        <v>7317</v>
      </c>
      <c r="D36" s="139">
        <v>1</v>
      </c>
      <c r="E36" s="140">
        <v>1</v>
      </c>
    </row>
    <row r="37" spans="1:256" x14ac:dyDescent="0.25">
      <c r="A37" s="281">
        <v>36</v>
      </c>
      <c r="B37" s="142">
        <v>12787</v>
      </c>
      <c r="C37" s="143">
        <v>7131</v>
      </c>
      <c r="D37" s="144">
        <v>5</v>
      </c>
      <c r="E37" s="145">
        <v>2</v>
      </c>
    </row>
    <row r="38" spans="1:256" x14ac:dyDescent="0.25">
      <c r="A38" s="125">
        <v>37</v>
      </c>
      <c r="B38" s="137">
        <v>12564</v>
      </c>
      <c r="C38" s="138">
        <v>6941</v>
      </c>
      <c r="D38" s="139">
        <v>1</v>
      </c>
      <c r="E38" s="140">
        <v>1</v>
      </c>
    </row>
    <row r="39" spans="1:256" x14ac:dyDescent="0.25">
      <c r="A39" s="281">
        <v>38</v>
      </c>
      <c r="B39" s="142">
        <v>11789</v>
      </c>
      <c r="C39" s="143">
        <v>6288</v>
      </c>
      <c r="D39" s="144">
        <v>3</v>
      </c>
      <c r="E39" s="145">
        <v>1</v>
      </c>
    </row>
    <row r="40" spans="1:256" x14ac:dyDescent="0.25">
      <c r="A40" s="125">
        <v>39</v>
      </c>
      <c r="B40" s="137">
        <v>11481</v>
      </c>
      <c r="C40" s="138">
        <v>6170</v>
      </c>
      <c r="D40" s="139">
        <v>3</v>
      </c>
      <c r="E40" s="140">
        <v>0</v>
      </c>
    </row>
    <row r="41" spans="1:256" x14ac:dyDescent="0.25">
      <c r="A41" s="281">
        <v>40</v>
      </c>
      <c r="B41" s="142">
        <v>11328</v>
      </c>
      <c r="C41" s="143">
        <v>5915</v>
      </c>
      <c r="D41" s="144">
        <v>1</v>
      </c>
      <c r="E41" s="145">
        <v>4</v>
      </c>
    </row>
    <row r="42" spans="1:256" x14ac:dyDescent="0.25">
      <c r="A42" s="125">
        <v>41</v>
      </c>
      <c r="B42" s="137">
        <v>10998</v>
      </c>
      <c r="C42" s="146">
        <v>5614</v>
      </c>
      <c r="D42" s="139">
        <v>8</v>
      </c>
      <c r="E42" s="147">
        <v>1</v>
      </c>
    </row>
    <row r="43" spans="1:256" ht="11.15" customHeight="1" x14ac:dyDescent="0.25">
      <c r="A43" s="281">
        <v>42</v>
      </c>
      <c r="B43" s="142">
        <v>11102</v>
      </c>
      <c r="C43" s="143">
        <v>5508</v>
      </c>
      <c r="D43" s="144">
        <v>5</v>
      </c>
      <c r="E43" s="145">
        <v>0</v>
      </c>
    </row>
    <row r="44" spans="1:256" x14ac:dyDescent="0.25">
      <c r="A44" s="125">
        <v>43</v>
      </c>
      <c r="B44" s="137">
        <v>10819</v>
      </c>
      <c r="C44" s="138">
        <v>5498</v>
      </c>
      <c r="D44" s="139">
        <v>15</v>
      </c>
      <c r="E44" s="140">
        <v>4</v>
      </c>
      <c r="F44" s="26"/>
      <c r="G44" s="26"/>
    </row>
    <row r="45" spans="1:256" x14ac:dyDescent="0.25">
      <c r="A45" s="281">
        <v>44</v>
      </c>
      <c r="B45" s="142">
        <v>10455</v>
      </c>
      <c r="C45" s="143">
        <v>5262</v>
      </c>
      <c r="D45" s="144">
        <v>4</v>
      </c>
      <c r="E45" s="145">
        <v>3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25">
        <v>45</v>
      </c>
      <c r="B46" s="137">
        <v>9788</v>
      </c>
      <c r="C46" s="138">
        <v>4902</v>
      </c>
      <c r="D46" s="139">
        <v>3</v>
      </c>
      <c r="E46" s="140">
        <v>2</v>
      </c>
      <c r="F46" s="93"/>
    </row>
    <row r="47" spans="1:256" x14ac:dyDescent="0.25">
      <c r="A47" s="281">
        <v>46</v>
      </c>
      <c r="B47" s="142">
        <v>9312</v>
      </c>
      <c r="C47" s="143">
        <v>4611</v>
      </c>
      <c r="D47" s="144">
        <v>2</v>
      </c>
      <c r="E47" s="145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25">
        <v>47</v>
      </c>
      <c r="B48" s="137">
        <v>8501</v>
      </c>
      <c r="C48" s="138">
        <v>4153</v>
      </c>
      <c r="D48" s="139">
        <v>2</v>
      </c>
      <c r="E48" s="140">
        <v>1</v>
      </c>
      <c r="F48" s="93"/>
    </row>
    <row r="49" spans="1:5" x14ac:dyDescent="0.25">
      <c r="A49" s="281">
        <v>48</v>
      </c>
      <c r="B49" s="142">
        <v>7940</v>
      </c>
      <c r="C49" s="143">
        <v>3919</v>
      </c>
      <c r="D49" s="144">
        <v>3</v>
      </c>
      <c r="E49" s="145">
        <v>2</v>
      </c>
    </row>
    <row r="50" spans="1:5" x14ac:dyDescent="0.25">
      <c r="A50" s="125">
        <v>49</v>
      </c>
      <c r="B50" s="137">
        <v>7307</v>
      </c>
      <c r="C50" s="138">
        <v>3501</v>
      </c>
      <c r="D50" s="139">
        <v>3</v>
      </c>
      <c r="E50" s="140">
        <v>2</v>
      </c>
    </row>
    <row r="51" spans="1:5" x14ac:dyDescent="0.25">
      <c r="A51" s="281">
        <v>50</v>
      </c>
      <c r="B51" s="142">
        <v>6682</v>
      </c>
      <c r="C51" s="143">
        <v>3188</v>
      </c>
      <c r="D51" s="144">
        <v>3</v>
      </c>
      <c r="E51" s="145">
        <v>4</v>
      </c>
    </row>
    <row r="52" spans="1:5" x14ac:dyDescent="0.25">
      <c r="A52" s="125">
        <v>51</v>
      </c>
      <c r="B52" s="137">
        <v>6243</v>
      </c>
      <c r="C52" s="138">
        <v>2865</v>
      </c>
      <c r="D52" s="139">
        <v>8</v>
      </c>
      <c r="E52" s="140">
        <v>1</v>
      </c>
    </row>
    <row r="53" spans="1:5" x14ac:dyDescent="0.25">
      <c r="A53" s="281">
        <v>52</v>
      </c>
      <c r="B53" s="142">
        <v>5816</v>
      </c>
      <c r="C53" s="143">
        <v>2649</v>
      </c>
      <c r="D53" s="144">
        <v>4</v>
      </c>
      <c r="E53" s="145">
        <v>1</v>
      </c>
    </row>
    <row r="54" spans="1:5" x14ac:dyDescent="0.25">
      <c r="A54" s="125">
        <v>53</v>
      </c>
      <c r="B54" s="137">
        <v>5382</v>
      </c>
      <c r="C54" s="138">
        <v>2349</v>
      </c>
      <c r="D54" s="139">
        <v>3</v>
      </c>
      <c r="E54" s="140">
        <v>2</v>
      </c>
    </row>
    <row r="55" spans="1:5" x14ac:dyDescent="0.25">
      <c r="A55" s="281">
        <v>54</v>
      </c>
      <c r="B55" s="142">
        <v>4909</v>
      </c>
      <c r="C55" s="143">
        <v>2001</v>
      </c>
      <c r="D55" s="144">
        <v>5</v>
      </c>
      <c r="E55" s="145">
        <v>2</v>
      </c>
    </row>
    <row r="56" spans="1:5" x14ac:dyDescent="0.25">
      <c r="A56" s="125">
        <v>55</v>
      </c>
      <c r="B56" s="137">
        <v>4533</v>
      </c>
      <c r="C56" s="138">
        <v>1848</v>
      </c>
      <c r="D56" s="139">
        <v>6</v>
      </c>
      <c r="E56" s="140">
        <v>3</v>
      </c>
    </row>
    <row r="57" spans="1:5" x14ac:dyDescent="0.25">
      <c r="A57" s="281">
        <v>56</v>
      </c>
      <c r="B57" s="142">
        <v>4212</v>
      </c>
      <c r="C57" s="143">
        <v>1654</v>
      </c>
      <c r="D57" s="144">
        <v>7</v>
      </c>
      <c r="E57" s="145">
        <v>2</v>
      </c>
    </row>
    <row r="58" spans="1:5" x14ac:dyDescent="0.25">
      <c r="A58" s="125">
        <v>57</v>
      </c>
      <c r="B58" s="137">
        <v>3789</v>
      </c>
      <c r="C58" s="138">
        <v>1421</v>
      </c>
      <c r="D58" s="139">
        <v>8</v>
      </c>
      <c r="E58" s="140">
        <v>3</v>
      </c>
    </row>
    <row r="59" spans="1:5" x14ac:dyDescent="0.25">
      <c r="A59" s="281">
        <v>58</v>
      </c>
      <c r="B59" s="142">
        <v>3400</v>
      </c>
      <c r="C59" s="143">
        <v>1193</v>
      </c>
      <c r="D59" s="144">
        <v>2</v>
      </c>
      <c r="E59" s="145">
        <v>1</v>
      </c>
    </row>
    <row r="60" spans="1:5" x14ac:dyDescent="0.25">
      <c r="A60" s="125">
        <v>59</v>
      </c>
      <c r="B60" s="137">
        <v>3001</v>
      </c>
      <c r="C60" s="138">
        <v>1086</v>
      </c>
      <c r="D60" s="139">
        <v>6</v>
      </c>
      <c r="E60" s="140">
        <v>1</v>
      </c>
    </row>
    <row r="61" spans="1:5" x14ac:dyDescent="0.25">
      <c r="A61" s="281">
        <v>60</v>
      </c>
      <c r="B61" s="142">
        <v>2372</v>
      </c>
      <c r="C61" s="143">
        <v>887</v>
      </c>
      <c r="D61" s="144">
        <v>6</v>
      </c>
      <c r="E61" s="145">
        <v>1</v>
      </c>
    </row>
    <row r="62" spans="1:5" x14ac:dyDescent="0.25">
      <c r="A62" s="125">
        <v>61</v>
      </c>
      <c r="B62" s="137">
        <v>1627</v>
      </c>
      <c r="C62" s="138">
        <v>630</v>
      </c>
      <c r="D62" s="139">
        <v>4</v>
      </c>
      <c r="E62" s="140">
        <v>1</v>
      </c>
    </row>
    <row r="63" spans="1:5" x14ac:dyDescent="0.25">
      <c r="A63" s="281">
        <v>62</v>
      </c>
      <c r="B63" s="142">
        <v>1265</v>
      </c>
      <c r="C63" s="143">
        <v>468</v>
      </c>
      <c r="D63" s="144">
        <v>5</v>
      </c>
      <c r="E63" s="145">
        <v>2</v>
      </c>
    </row>
    <row r="64" spans="1:5" x14ac:dyDescent="0.25">
      <c r="A64" s="125">
        <v>63</v>
      </c>
      <c r="B64" s="137">
        <v>1017</v>
      </c>
      <c r="C64" s="138">
        <v>360</v>
      </c>
      <c r="D64" s="139">
        <v>2</v>
      </c>
      <c r="E64" s="140">
        <v>0</v>
      </c>
    </row>
    <row r="65" spans="1:5" x14ac:dyDescent="0.25">
      <c r="A65" s="281">
        <v>64</v>
      </c>
      <c r="B65" s="142">
        <v>821</v>
      </c>
      <c r="C65" s="143">
        <v>298</v>
      </c>
      <c r="D65" s="144">
        <v>3</v>
      </c>
      <c r="E65" s="145">
        <v>3</v>
      </c>
    </row>
    <row r="66" spans="1:5" x14ac:dyDescent="0.25">
      <c r="A66" s="125">
        <v>65</v>
      </c>
      <c r="B66" s="139">
        <v>588</v>
      </c>
      <c r="C66" s="146">
        <v>211</v>
      </c>
      <c r="D66" s="139">
        <v>1</v>
      </c>
      <c r="E66" s="147">
        <v>1</v>
      </c>
    </row>
    <row r="67" spans="1:5" x14ac:dyDescent="0.25">
      <c r="A67" s="281" t="s">
        <v>269</v>
      </c>
      <c r="B67" s="142">
        <v>2133</v>
      </c>
      <c r="C67" s="143">
        <v>682</v>
      </c>
      <c r="D67" s="144">
        <v>5</v>
      </c>
      <c r="E67" s="145">
        <v>6</v>
      </c>
    </row>
    <row r="68" spans="1:5" x14ac:dyDescent="0.25">
      <c r="A68" s="125" t="s">
        <v>76</v>
      </c>
      <c r="B68" s="139">
        <v>164</v>
      </c>
      <c r="C68" s="146">
        <v>0</v>
      </c>
      <c r="D68" s="139">
        <v>0</v>
      </c>
      <c r="E68" s="147">
        <v>0</v>
      </c>
    </row>
    <row r="69" spans="1:5" ht="13" thickBot="1" x14ac:dyDescent="0.3">
      <c r="A69" s="442" t="s">
        <v>75</v>
      </c>
      <c r="B69" s="435">
        <f>SUM(B16:B68)</f>
        <v>412240</v>
      </c>
      <c r="C69" s="452">
        <f>SUM(C16:C68)</f>
        <v>214978</v>
      </c>
      <c r="D69" s="434">
        <f t="shared" ref="D69:E69" si="0">SUM(D16:D68)</f>
        <v>150</v>
      </c>
      <c r="E69" s="436">
        <f t="shared" si="0"/>
        <v>59</v>
      </c>
    </row>
    <row r="70" spans="1:5" ht="11.25" customHeight="1" x14ac:dyDescent="0.25">
      <c r="A70" s="34" t="s">
        <v>289</v>
      </c>
    </row>
    <row r="71" spans="1:5" ht="28.5" customHeight="1" thickBot="1" x14ac:dyDescent="0.3">
      <c r="A71" s="691" t="s">
        <v>283</v>
      </c>
      <c r="B71" s="691"/>
      <c r="C71" s="691"/>
      <c r="D71" s="691"/>
      <c r="E71" s="691"/>
    </row>
    <row r="72" spans="1:5" ht="13" thickBot="1" x14ac:dyDescent="0.3">
      <c r="A72" s="333" t="s">
        <v>266</v>
      </c>
      <c r="B72" s="334">
        <f>B69-B68</f>
        <v>412076</v>
      </c>
      <c r="C72" s="334">
        <f>C69-C68</f>
        <v>214978</v>
      </c>
      <c r="D72" s="334">
        <f>D69-D68</f>
        <v>150</v>
      </c>
      <c r="E72" s="335">
        <f>E69-E68</f>
        <v>59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40" orientation="portrait" useFirstPageNumber="1" r:id="rId1"/>
  <headerFooter>
    <oddFooter>&amp;R&amp;P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syncVertical="1" syncRef="A1" transitionEvaluation="1" codeName="Hoja31">
    <pageSetUpPr fitToPage="1"/>
  </sheetPr>
  <dimension ref="A1:IV72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58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136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136" t="s">
        <v>82</v>
      </c>
      <c r="B16" s="137">
        <v>3716</v>
      </c>
      <c r="C16" s="138">
        <v>105</v>
      </c>
      <c r="D16" s="139">
        <v>2</v>
      </c>
      <c r="E16" s="140">
        <v>0</v>
      </c>
      <c r="F16" s="24"/>
      <c r="G16" s="88"/>
      <c r="H16" s="88"/>
      <c r="I16" s="88"/>
      <c r="J16" s="88"/>
    </row>
    <row r="17" spans="1:5" x14ac:dyDescent="0.25">
      <c r="A17" s="141" t="s">
        <v>83</v>
      </c>
      <c r="B17" s="142">
        <v>552</v>
      </c>
      <c r="C17" s="143">
        <v>103</v>
      </c>
      <c r="D17" s="144">
        <v>0</v>
      </c>
      <c r="E17" s="145">
        <v>0</v>
      </c>
    </row>
    <row r="18" spans="1:5" x14ac:dyDescent="0.25">
      <c r="A18" s="136" t="s">
        <v>84</v>
      </c>
      <c r="B18" s="137">
        <v>1211</v>
      </c>
      <c r="C18" s="138">
        <v>659</v>
      </c>
      <c r="D18" s="139">
        <v>0</v>
      </c>
      <c r="E18" s="140">
        <v>0</v>
      </c>
    </row>
    <row r="19" spans="1:5" x14ac:dyDescent="0.25">
      <c r="A19" s="141" t="s">
        <v>85</v>
      </c>
      <c r="B19" s="142">
        <v>7738</v>
      </c>
      <c r="C19" s="143">
        <v>6383</v>
      </c>
      <c r="D19" s="144">
        <v>1</v>
      </c>
      <c r="E19" s="145">
        <v>0</v>
      </c>
    </row>
    <row r="20" spans="1:5" x14ac:dyDescent="0.25">
      <c r="A20" s="136" t="s">
        <v>86</v>
      </c>
      <c r="B20" s="137">
        <v>28938</v>
      </c>
      <c r="C20" s="138">
        <v>21940</v>
      </c>
      <c r="D20" s="139">
        <v>0</v>
      </c>
      <c r="E20" s="140">
        <v>0</v>
      </c>
    </row>
    <row r="21" spans="1:5" x14ac:dyDescent="0.25">
      <c r="A21" s="141" t="s">
        <v>87</v>
      </c>
      <c r="B21" s="142">
        <v>45664</v>
      </c>
      <c r="C21" s="143">
        <v>35035</v>
      </c>
      <c r="D21" s="144">
        <v>1</v>
      </c>
      <c r="E21" s="145">
        <v>0</v>
      </c>
    </row>
    <row r="22" spans="1:5" x14ac:dyDescent="0.25">
      <c r="A22" s="136" t="s">
        <v>88</v>
      </c>
      <c r="B22" s="137">
        <v>59984</v>
      </c>
      <c r="C22" s="138">
        <v>44979</v>
      </c>
      <c r="D22" s="139">
        <v>1</v>
      </c>
      <c r="E22" s="140">
        <v>0</v>
      </c>
    </row>
    <row r="23" spans="1:5" x14ac:dyDescent="0.25">
      <c r="A23" s="141" t="s">
        <v>89</v>
      </c>
      <c r="B23" s="142">
        <v>76467</v>
      </c>
      <c r="C23" s="143">
        <v>58190</v>
      </c>
      <c r="D23" s="144">
        <v>5</v>
      </c>
      <c r="E23" s="145">
        <v>3</v>
      </c>
    </row>
    <row r="24" spans="1:5" x14ac:dyDescent="0.25">
      <c r="A24" s="136" t="s">
        <v>90</v>
      </c>
      <c r="B24" s="137">
        <v>94241</v>
      </c>
      <c r="C24" s="138">
        <v>70952</v>
      </c>
      <c r="D24" s="139">
        <v>27</v>
      </c>
      <c r="E24" s="140">
        <v>20</v>
      </c>
    </row>
    <row r="25" spans="1:5" x14ac:dyDescent="0.25">
      <c r="A25" s="141" t="s">
        <v>91</v>
      </c>
      <c r="B25" s="142">
        <v>111204</v>
      </c>
      <c r="C25" s="143">
        <v>85650</v>
      </c>
      <c r="D25" s="144">
        <v>9</v>
      </c>
      <c r="E25" s="145">
        <v>2</v>
      </c>
    </row>
    <row r="26" spans="1:5" x14ac:dyDescent="0.25">
      <c r="A26" s="136" t="s">
        <v>92</v>
      </c>
      <c r="B26" s="137">
        <v>130864</v>
      </c>
      <c r="C26" s="138">
        <v>101336</v>
      </c>
      <c r="D26" s="139">
        <v>13</v>
      </c>
      <c r="E26" s="140">
        <v>0</v>
      </c>
    </row>
    <row r="27" spans="1:5" x14ac:dyDescent="0.25">
      <c r="A27" s="141" t="s">
        <v>93</v>
      </c>
      <c r="B27" s="142">
        <v>143909</v>
      </c>
      <c r="C27" s="143">
        <v>119286</v>
      </c>
      <c r="D27" s="144">
        <v>9</v>
      </c>
      <c r="E27" s="145">
        <v>3</v>
      </c>
    </row>
    <row r="28" spans="1:5" x14ac:dyDescent="0.25">
      <c r="A28" s="136" t="s">
        <v>94</v>
      </c>
      <c r="B28" s="137">
        <v>156497</v>
      </c>
      <c r="C28" s="138">
        <v>138245</v>
      </c>
      <c r="D28" s="139">
        <v>17</v>
      </c>
      <c r="E28" s="140">
        <v>4</v>
      </c>
    </row>
    <row r="29" spans="1:5" x14ac:dyDescent="0.25">
      <c r="A29" s="141" t="s">
        <v>95</v>
      </c>
      <c r="B29" s="142">
        <v>163094</v>
      </c>
      <c r="C29" s="143">
        <v>136909</v>
      </c>
      <c r="D29" s="144">
        <v>16</v>
      </c>
      <c r="E29" s="145">
        <v>6</v>
      </c>
    </row>
    <row r="30" spans="1:5" x14ac:dyDescent="0.25">
      <c r="A30" s="136" t="s">
        <v>96</v>
      </c>
      <c r="B30" s="137">
        <v>168750</v>
      </c>
      <c r="C30" s="138">
        <v>139193</v>
      </c>
      <c r="D30" s="139">
        <v>17</v>
      </c>
      <c r="E30" s="140">
        <v>9</v>
      </c>
    </row>
    <row r="31" spans="1:5" x14ac:dyDescent="0.25">
      <c r="A31" s="141" t="s">
        <v>97</v>
      </c>
      <c r="B31" s="142">
        <v>170509</v>
      </c>
      <c r="C31" s="143">
        <v>140110</v>
      </c>
      <c r="D31" s="144">
        <v>28</v>
      </c>
      <c r="E31" s="145">
        <v>9</v>
      </c>
    </row>
    <row r="32" spans="1:5" x14ac:dyDescent="0.25">
      <c r="A32" s="136" t="s">
        <v>98</v>
      </c>
      <c r="B32" s="137">
        <v>173000</v>
      </c>
      <c r="C32" s="138">
        <v>144709</v>
      </c>
      <c r="D32" s="139">
        <v>19</v>
      </c>
      <c r="E32" s="140">
        <v>11</v>
      </c>
    </row>
    <row r="33" spans="1:256" x14ac:dyDescent="0.25">
      <c r="A33" s="141" t="s">
        <v>99</v>
      </c>
      <c r="B33" s="142">
        <v>173870</v>
      </c>
      <c r="C33" s="143">
        <v>158230</v>
      </c>
      <c r="D33" s="144">
        <v>17</v>
      </c>
      <c r="E33" s="145">
        <v>15</v>
      </c>
    </row>
    <row r="34" spans="1:256" x14ac:dyDescent="0.25">
      <c r="A34" s="136" t="s">
        <v>100</v>
      </c>
      <c r="B34" s="137">
        <v>176859</v>
      </c>
      <c r="C34" s="138">
        <v>149311</v>
      </c>
      <c r="D34" s="139">
        <v>30</v>
      </c>
      <c r="E34" s="140">
        <v>16</v>
      </c>
    </row>
    <row r="35" spans="1:256" x14ac:dyDescent="0.25">
      <c r="A35" s="141" t="s">
        <v>101</v>
      </c>
      <c r="B35" s="142">
        <v>181512</v>
      </c>
      <c r="C35" s="143">
        <v>156092</v>
      </c>
      <c r="D35" s="144">
        <v>36</v>
      </c>
      <c r="E35" s="145">
        <v>228</v>
      </c>
    </row>
    <row r="36" spans="1:256" x14ac:dyDescent="0.25">
      <c r="A36" s="136" t="s">
        <v>102</v>
      </c>
      <c r="B36" s="137">
        <v>180986</v>
      </c>
      <c r="C36" s="138">
        <v>148921</v>
      </c>
      <c r="D36" s="139">
        <v>50</v>
      </c>
      <c r="E36" s="140">
        <v>23</v>
      </c>
    </row>
    <row r="37" spans="1:256" x14ac:dyDescent="0.25">
      <c r="A37" s="141" t="s">
        <v>103</v>
      </c>
      <c r="B37" s="142">
        <v>179238</v>
      </c>
      <c r="C37" s="143">
        <v>148185</v>
      </c>
      <c r="D37" s="144">
        <v>96</v>
      </c>
      <c r="E37" s="145">
        <v>121</v>
      </c>
    </row>
    <row r="38" spans="1:256" x14ac:dyDescent="0.25">
      <c r="A38" s="136" t="s">
        <v>104</v>
      </c>
      <c r="B38" s="137">
        <v>178659</v>
      </c>
      <c r="C38" s="138">
        <v>149069</v>
      </c>
      <c r="D38" s="139">
        <v>110</v>
      </c>
      <c r="E38" s="140">
        <v>193</v>
      </c>
    </row>
    <row r="39" spans="1:256" x14ac:dyDescent="0.25">
      <c r="A39" s="141" t="s">
        <v>105</v>
      </c>
      <c r="B39" s="142">
        <v>172776</v>
      </c>
      <c r="C39" s="143">
        <v>142627</v>
      </c>
      <c r="D39" s="144">
        <v>47</v>
      </c>
      <c r="E39" s="145">
        <v>29</v>
      </c>
    </row>
    <row r="40" spans="1:256" x14ac:dyDescent="0.25">
      <c r="A40" s="136" t="s">
        <v>106</v>
      </c>
      <c r="B40" s="137">
        <v>171331</v>
      </c>
      <c r="C40" s="138">
        <v>145029</v>
      </c>
      <c r="D40" s="139">
        <v>52</v>
      </c>
      <c r="E40" s="140">
        <v>29</v>
      </c>
    </row>
    <row r="41" spans="1:256" x14ac:dyDescent="0.25">
      <c r="A41" s="141" t="s">
        <v>107</v>
      </c>
      <c r="B41" s="142">
        <v>173469</v>
      </c>
      <c r="C41" s="143">
        <v>143394</v>
      </c>
      <c r="D41" s="144">
        <v>76</v>
      </c>
      <c r="E41" s="145">
        <v>36</v>
      </c>
    </row>
    <row r="42" spans="1:256" x14ac:dyDescent="0.25">
      <c r="A42" s="136" t="s">
        <v>277</v>
      </c>
      <c r="B42" s="137">
        <v>178954</v>
      </c>
      <c r="C42" s="138">
        <v>143812</v>
      </c>
      <c r="D42" s="139">
        <v>158</v>
      </c>
      <c r="E42" s="140">
        <v>50</v>
      </c>
    </row>
    <row r="43" spans="1:256" ht="11.15" customHeight="1" x14ac:dyDescent="0.25">
      <c r="A43" s="141" t="s">
        <v>108</v>
      </c>
      <c r="B43" s="142">
        <v>170736</v>
      </c>
      <c r="C43" s="143">
        <v>147391</v>
      </c>
      <c r="D43" s="144">
        <v>159</v>
      </c>
      <c r="E43" s="145">
        <v>70</v>
      </c>
    </row>
    <row r="44" spans="1:256" x14ac:dyDescent="0.25">
      <c r="A44" s="136" t="s">
        <v>109</v>
      </c>
      <c r="B44" s="137">
        <v>174933</v>
      </c>
      <c r="C44" s="138">
        <v>149856</v>
      </c>
      <c r="D44" s="139">
        <v>174</v>
      </c>
      <c r="E44" s="140">
        <v>104</v>
      </c>
      <c r="F44" s="26"/>
      <c r="G44" s="26"/>
    </row>
    <row r="45" spans="1:256" x14ac:dyDescent="0.25">
      <c r="A45" s="141" t="s">
        <v>110</v>
      </c>
      <c r="B45" s="142">
        <v>170874</v>
      </c>
      <c r="C45" s="143">
        <v>147467</v>
      </c>
      <c r="D45" s="144">
        <v>102</v>
      </c>
      <c r="E45" s="145">
        <v>83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36" t="s">
        <v>111</v>
      </c>
      <c r="B46" s="137">
        <v>180735</v>
      </c>
      <c r="C46" s="138">
        <v>145824</v>
      </c>
      <c r="D46" s="139">
        <v>118</v>
      </c>
      <c r="E46" s="140">
        <v>96</v>
      </c>
      <c r="F46" s="93"/>
    </row>
    <row r="47" spans="1:256" x14ac:dyDescent="0.25">
      <c r="A47" s="141" t="s">
        <v>112</v>
      </c>
      <c r="B47" s="142">
        <v>197876</v>
      </c>
      <c r="C47" s="143">
        <v>146596</v>
      </c>
      <c r="D47" s="144">
        <v>139</v>
      </c>
      <c r="E47" s="145">
        <v>114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36" t="s">
        <v>113</v>
      </c>
      <c r="B48" s="137">
        <v>151460</v>
      </c>
      <c r="C48" s="138">
        <v>132943</v>
      </c>
      <c r="D48" s="139">
        <v>134</v>
      </c>
      <c r="E48" s="140">
        <v>121</v>
      </c>
      <c r="F48" s="93"/>
    </row>
    <row r="49" spans="1:5" x14ac:dyDescent="0.25">
      <c r="A49" s="141" t="s">
        <v>114</v>
      </c>
      <c r="B49" s="142">
        <v>147489</v>
      </c>
      <c r="C49" s="143">
        <v>129146</v>
      </c>
      <c r="D49" s="144">
        <v>170</v>
      </c>
      <c r="E49" s="145">
        <v>119</v>
      </c>
    </row>
    <row r="50" spans="1:5" x14ac:dyDescent="0.25">
      <c r="A50" s="136" t="s">
        <v>115</v>
      </c>
      <c r="B50" s="137">
        <v>140171</v>
      </c>
      <c r="C50" s="138">
        <v>124500</v>
      </c>
      <c r="D50" s="139">
        <v>204</v>
      </c>
      <c r="E50" s="140">
        <v>149</v>
      </c>
    </row>
    <row r="51" spans="1:5" x14ac:dyDescent="0.25">
      <c r="A51" s="141" t="s">
        <v>116</v>
      </c>
      <c r="B51" s="142">
        <v>131348</v>
      </c>
      <c r="C51" s="143">
        <v>118506</v>
      </c>
      <c r="D51" s="144">
        <v>204</v>
      </c>
      <c r="E51" s="145">
        <v>159</v>
      </c>
    </row>
    <row r="52" spans="1:5" x14ac:dyDescent="0.25">
      <c r="A52" s="136" t="s">
        <v>117</v>
      </c>
      <c r="B52" s="137">
        <v>129342</v>
      </c>
      <c r="C52" s="138">
        <v>115620</v>
      </c>
      <c r="D52" s="139">
        <v>259</v>
      </c>
      <c r="E52" s="140">
        <v>182</v>
      </c>
    </row>
    <row r="53" spans="1:5" x14ac:dyDescent="0.25">
      <c r="A53" s="141" t="s">
        <v>118</v>
      </c>
      <c r="B53" s="142">
        <v>123855</v>
      </c>
      <c r="C53" s="143">
        <v>112429</v>
      </c>
      <c r="D53" s="144">
        <v>258</v>
      </c>
      <c r="E53" s="145">
        <v>190</v>
      </c>
    </row>
    <row r="54" spans="1:5" x14ac:dyDescent="0.25">
      <c r="A54" s="136" t="s">
        <v>119</v>
      </c>
      <c r="B54" s="137">
        <v>119694</v>
      </c>
      <c r="C54" s="138">
        <v>105037</v>
      </c>
      <c r="D54" s="139">
        <v>274</v>
      </c>
      <c r="E54" s="140">
        <v>179</v>
      </c>
    </row>
    <row r="55" spans="1:5" x14ac:dyDescent="0.25">
      <c r="A55" s="141" t="s">
        <v>120</v>
      </c>
      <c r="B55" s="142">
        <v>115614</v>
      </c>
      <c r="C55" s="143">
        <v>100998</v>
      </c>
      <c r="D55" s="144">
        <v>236</v>
      </c>
      <c r="E55" s="145">
        <v>189</v>
      </c>
    </row>
    <row r="56" spans="1:5" x14ac:dyDescent="0.25">
      <c r="A56" s="136" t="s">
        <v>121</v>
      </c>
      <c r="B56" s="137">
        <v>106958</v>
      </c>
      <c r="C56" s="138">
        <v>91864</v>
      </c>
      <c r="D56" s="139">
        <v>222</v>
      </c>
      <c r="E56" s="140">
        <v>200</v>
      </c>
    </row>
    <row r="57" spans="1:5" x14ac:dyDescent="0.25">
      <c r="A57" s="141" t="s">
        <v>122</v>
      </c>
      <c r="B57" s="142">
        <v>100757</v>
      </c>
      <c r="C57" s="143">
        <v>84999</v>
      </c>
      <c r="D57" s="144">
        <v>241</v>
      </c>
      <c r="E57" s="145">
        <v>192</v>
      </c>
    </row>
    <row r="58" spans="1:5" x14ac:dyDescent="0.25">
      <c r="A58" s="136" t="s">
        <v>123</v>
      </c>
      <c r="B58" s="137">
        <v>94318</v>
      </c>
      <c r="C58" s="138">
        <v>80122</v>
      </c>
      <c r="D58" s="139">
        <v>245</v>
      </c>
      <c r="E58" s="140">
        <v>154</v>
      </c>
    </row>
    <row r="59" spans="1:5" x14ac:dyDescent="0.25">
      <c r="A59" s="141" t="s">
        <v>124</v>
      </c>
      <c r="B59" s="142">
        <v>87345</v>
      </c>
      <c r="C59" s="143">
        <v>71876</v>
      </c>
      <c r="D59" s="144">
        <v>215</v>
      </c>
      <c r="E59" s="145">
        <v>171</v>
      </c>
    </row>
    <row r="60" spans="1:5" x14ac:dyDescent="0.25">
      <c r="A60" s="136" t="s">
        <v>125</v>
      </c>
      <c r="B60" s="137">
        <v>79340</v>
      </c>
      <c r="C60" s="138">
        <v>64935</v>
      </c>
      <c r="D60" s="139">
        <v>268</v>
      </c>
      <c r="E60" s="140">
        <v>167</v>
      </c>
    </row>
    <row r="61" spans="1:5" x14ac:dyDescent="0.25">
      <c r="A61" s="141" t="s">
        <v>126</v>
      </c>
      <c r="B61" s="142">
        <v>71176</v>
      </c>
      <c r="C61" s="143">
        <v>59026</v>
      </c>
      <c r="D61" s="144">
        <v>206</v>
      </c>
      <c r="E61" s="145">
        <v>144</v>
      </c>
    </row>
    <row r="62" spans="1:5" x14ac:dyDescent="0.25">
      <c r="A62" s="136" t="s">
        <v>127</v>
      </c>
      <c r="B62" s="137">
        <v>62037</v>
      </c>
      <c r="C62" s="138">
        <v>50828</v>
      </c>
      <c r="D62" s="139">
        <v>180</v>
      </c>
      <c r="E62" s="140">
        <v>140</v>
      </c>
    </row>
    <row r="63" spans="1:5" x14ac:dyDescent="0.25">
      <c r="A63" s="141" t="s">
        <v>128</v>
      </c>
      <c r="B63" s="142">
        <v>55080</v>
      </c>
      <c r="C63" s="143">
        <v>52972</v>
      </c>
      <c r="D63" s="144">
        <v>186</v>
      </c>
      <c r="E63" s="145">
        <v>110</v>
      </c>
    </row>
    <row r="64" spans="1:5" x14ac:dyDescent="0.25">
      <c r="A64" s="136" t="s">
        <v>129</v>
      </c>
      <c r="B64" s="137">
        <v>48985</v>
      </c>
      <c r="C64" s="138">
        <v>39589</v>
      </c>
      <c r="D64" s="139">
        <v>161</v>
      </c>
      <c r="E64" s="140">
        <v>97</v>
      </c>
    </row>
    <row r="65" spans="1:5" x14ac:dyDescent="0.25">
      <c r="A65" s="141" t="s">
        <v>130</v>
      </c>
      <c r="B65" s="142">
        <v>43036</v>
      </c>
      <c r="C65" s="143">
        <v>33860</v>
      </c>
      <c r="D65" s="144">
        <v>149</v>
      </c>
      <c r="E65" s="145">
        <v>90</v>
      </c>
    </row>
    <row r="66" spans="1:5" x14ac:dyDescent="0.25">
      <c r="A66" s="136" t="s">
        <v>131</v>
      </c>
      <c r="B66" s="137">
        <v>213039</v>
      </c>
      <c r="C66" s="138">
        <v>161283</v>
      </c>
      <c r="D66" s="139">
        <v>647</v>
      </c>
      <c r="E66" s="140">
        <v>314</v>
      </c>
    </row>
    <row r="67" spans="1:5" x14ac:dyDescent="0.25">
      <c r="A67" s="148" t="s">
        <v>76</v>
      </c>
      <c r="B67" s="142">
        <v>4477163</v>
      </c>
      <c r="C67" s="143">
        <v>1113313</v>
      </c>
      <c r="D67" s="144">
        <v>22</v>
      </c>
      <c r="E67" s="145">
        <v>1</v>
      </c>
    </row>
    <row r="68" spans="1:5" ht="13" thickBot="1" x14ac:dyDescent="0.3">
      <c r="A68" s="442" t="s">
        <v>75</v>
      </c>
      <c r="B68" s="435">
        <v>10697353</v>
      </c>
      <c r="C68" s="452">
        <v>6309434</v>
      </c>
      <c r="D68" s="434">
        <v>6010</v>
      </c>
      <c r="E68" s="436">
        <v>4342</v>
      </c>
    </row>
    <row r="69" spans="1:5" ht="11.25" customHeight="1" x14ac:dyDescent="0.25">
      <c r="A69" s="34" t="s">
        <v>289</v>
      </c>
    </row>
    <row r="70" spans="1:5" ht="27.5" customHeight="1" x14ac:dyDescent="0.25">
      <c r="A70" s="692" t="s">
        <v>283</v>
      </c>
      <c r="B70" s="692"/>
      <c r="C70" s="692"/>
      <c r="D70" s="692"/>
      <c r="E70" s="692"/>
    </row>
    <row r="71" spans="1:5" ht="13" thickBot="1" x14ac:dyDescent="0.3">
      <c r="A71" s="578"/>
      <c r="B71" s="578"/>
      <c r="C71" s="578"/>
      <c r="D71" s="578"/>
      <c r="E71" s="578"/>
    </row>
    <row r="72" spans="1:5" ht="13" thickBot="1" x14ac:dyDescent="0.3">
      <c r="A72" s="333" t="s">
        <v>266</v>
      </c>
      <c r="B72" s="334">
        <f>B68-B67</f>
        <v>6220190</v>
      </c>
      <c r="C72" s="334">
        <f t="shared" ref="C72:E72" si="0">C68-C67</f>
        <v>5196121</v>
      </c>
      <c r="D72" s="334">
        <f t="shared" si="0"/>
        <v>5988</v>
      </c>
      <c r="E72" s="335">
        <f t="shared" si="0"/>
        <v>4341</v>
      </c>
    </row>
  </sheetData>
  <mergeCells count="11">
    <mergeCell ref="A10:E10"/>
    <mergeCell ref="A3:E3"/>
    <mergeCell ref="A4:E4"/>
    <mergeCell ref="A6:E6"/>
    <mergeCell ref="A7:E7"/>
    <mergeCell ref="A8:E8"/>
    <mergeCell ref="A70:E70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9" firstPageNumber="41" orientation="portrait" useFirstPageNumber="1" r:id="rId1"/>
  <headerFooter>
    <oddFooter>&amp;R&amp;P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syncVertical="1" syncRef="A1" transitionEvaluation="1" codeName="Hoja32">
    <tabColor theme="6" tint="0.39997558519241921"/>
    <pageSetUpPr fitToPage="1"/>
  </sheetPr>
  <dimension ref="A1:IV72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58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136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33">
        <v>5</v>
      </c>
      <c r="F13" s="257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136" t="s">
        <v>82</v>
      </c>
      <c r="B16" s="137">
        <v>3552</v>
      </c>
      <c r="C16" s="138">
        <v>87</v>
      </c>
      <c r="D16" s="139">
        <v>1</v>
      </c>
      <c r="E16" s="140">
        <v>0</v>
      </c>
      <c r="F16" s="24"/>
      <c r="G16" s="88"/>
      <c r="H16" s="88"/>
      <c r="I16" s="88"/>
      <c r="J16" s="88"/>
    </row>
    <row r="17" spans="1:5" x14ac:dyDescent="0.25">
      <c r="A17" s="281">
        <v>16</v>
      </c>
      <c r="B17" s="142">
        <v>505</v>
      </c>
      <c r="C17" s="143">
        <v>74</v>
      </c>
      <c r="D17" s="144">
        <v>0</v>
      </c>
      <c r="E17" s="145">
        <v>0</v>
      </c>
    </row>
    <row r="18" spans="1:5" x14ac:dyDescent="0.25">
      <c r="A18" s="125">
        <v>17</v>
      </c>
      <c r="B18" s="137">
        <v>969</v>
      </c>
      <c r="C18" s="138">
        <v>575</v>
      </c>
      <c r="D18" s="139">
        <v>0</v>
      </c>
      <c r="E18" s="140">
        <v>0</v>
      </c>
    </row>
    <row r="19" spans="1:5" x14ac:dyDescent="0.25">
      <c r="A19" s="281">
        <v>18</v>
      </c>
      <c r="B19" s="142">
        <v>5022</v>
      </c>
      <c r="C19" s="143">
        <v>5118</v>
      </c>
      <c r="D19" s="144">
        <v>1</v>
      </c>
      <c r="E19" s="145">
        <v>0</v>
      </c>
    </row>
    <row r="20" spans="1:5" x14ac:dyDescent="0.25">
      <c r="A20" s="125">
        <v>19</v>
      </c>
      <c r="B20" s="137">
        <v>15459</v>
      </c>
      <c r="C20" s="138">
        <v>14070</v>
      </c>
      <c r="D20" s="139">
        <v>0</v>
      </c>
      <c r="E20" s="140">
        <v>0</v>
      </c>
    </row>
    <row r="21" spans="1:5" x14ac:dyDescent="0.25">
      <c r="A21" s="281">
        <v>20</v>
      </c>
      <c r="B21" s="142">
        <v>23718</v>
      </c>
      <c r="C21" s="143">
        <v>22210</v>
      </c>
      <c r="D21" s="144">
        <v>1</v>
      </c>
      <c r="E21" s="145">
        <v>0</v>
      </c>
    </row>
    <row r="22" spans="1:5" x14ac:dyDescent="0.25">
      <c r="A22" s="125">
        <v>21</v>
      </c>
      <c r="B22" s="137">
        <v>30834</v>
      </c>
      <c r="C22" s="138">
        <v>28290</v>
      </c>
      <c r="D22" s="139">
        <v>1</v>
      </c>
      <c r="E22" s="140">
        <v>0</v>
      </c>
    </row>
    <row r="23" spans="1:5" x14ac:dyDescent="0.25">
      <c r="A23" s="281">
        <v>22</v>
      </c>
      <c r="B23" s="142">
        <v>39097</v>
      </c>
      <c r="C23" s="143">
        <v>36945</v>
      </c>
      <c r="D23" s="144">
        <v>5</v>
      </c>
      <c r="E23" s="145">
        <v>3</v>
      </c>
    </row>
    <row r="24" spans="1:5" x14ac:dyDescent="0.25">
      <c r="A24" s="125">
        <v>23</v>
      </c>
      <c r="B24" s="137">
        <v>48347</v>
      </c>
      <c r="C24" s="138">
        <v>44489</v>
      </c>
      <c r="D24" s="139">
        <v>17</v>
      </c>
      <c r="E24" s="140">
        <v>18</v>
      </c>
    </row>
    <row r="25" spans="1:5" x14ac:dyDescent="0.25">
      <c r="A25" s="281">
        <v>24</v>
      </c>
      <c r="B25" s="142">
        <v>58108</v>
      </c>
      <c r="C25" s="143">
        <v>53010</v>
      </c>
      <c r="D25" s="144">
        <v>5</v>
      </c>
      <c r="E25" s="145">
        <v>2</v>
      </c>
    </row>
    <row r="26" spans="1:5" x14ac:dyDescent="0.25">
      <c r="A26" s="125">
        <v>25</v>
      </c>
      <c r="B26" s="137">
        <v>69918</v>
      </c>
      <c r="C26" s="138">
        <v>62834</v>
      </c>
      <c r="D26" s="139">
        <v>7</v>
      </c>
      <c r="E26" s="140">
        <v>0</v>
      </c>
    </row>
    <row r="27" spans="1:5" x14ac:dyDescent="0.25">
      <c r="A27" s="281">
        <v>26</v>
      </c>
      <c r="B27" s="142">
        <v>76872</v>
      </c>
      <c r="C27" s="143">
        <v>75991</v>
      </c>
      <c r="D27" s="144">
        <v>8</v>
      </c>
      <c r="E27" s="145">
        <v>2</v>
      </c>
    </row>
    <row r="28" spans="1:5" x14ac:dyDescent="0.25">
      <c r="A28" s="125">
        <v>27</v>
      </c>
      <c r="B28" s="137">
        <v>83659</v>
      </c>
      <c r="C28" s="138">
        <v>88867</v>
      </c>
      <c r="D28" s="139">
        <v>14</v>
      </c>
      <c r="E28" s="140">
        <v>0</v>
      </c>
    </row>
    <row r="29" spans="1:5" x14ac:dyDescent="0.25">
      <c r="A29" s="281">
        <v>28</v>
      </c>
      <c r="B29" s="142">
        <v>86228</v>
      </c>
      <c r="C29" s="143">
        <v>84515</v>
      </c>
      <c r="D29" s="144">
        <v>12</v>
      </c>
      <c r="E29" s="145">
        <v>4</v>
      </c>
    </row>
    <row r="30" spans="1:5" x14ac:dyDescent="0.25">
      <c r="A30" s="125">
        <v>29</v>
      </c>
      <c r="B30" s="137">
        <v>89737</v>
      </c>
      <c r="C30" s="138">
        <v>85431</v>
      </c>
      <c r="D30" s="139">
        <v>11</v>
      </c>
      <c r="E30" s="140">
        <v>9</v>
      </c>
    </row>
    <row r="31" spans="1:5" x14ac:dyDescent="0.25">
      <c r="A31" s="281">
        <v>30</v>
      </c>
      <c r="B31" s="142">
        <v>87907</v>
      </c>
      <c r="C31" s="143">
        <v>84057</v>
      </c>
      <c r="D31" s="144">
        <v>21</v>
      </c>
      <c r="E31" s="145">
        <v>5</v>
      </c>
    </row>
    <row r="32" spans="1:5" x14ac:dyDescent="0.25">
      <c r="A32" s="125">
        <v>31</v>
      </c>
      <c r="B32" s="137">
        <v>88100</v>
      </c>
      <c r="C32" s="138">
        <v>86471</v>
      </c>
      <c r="D32" s="139">
        <v>14</v>
      </c>
      <c r="E32" s="140">
        <v>7</v>
      </c>
    </row>
    <row r="33" spans="1:256" x14ac:dyDescent="0.25">
      <c r="A33" s="281">
        <v>32</v>
      </c>
      <c r="B33" s="142">
        <v>87746</v>
      </c>
      <c r="C33" s="143">
        <v>99433</v>
      </c>
      <c r="D33" s="144">
        <v>14</v>
      </c>
      <c r="E33" s="145">
        <v>6</v>
      </c>
    </row>
    <row r="34" spans="1:256" x14ac:dyDescent="0.25">
      <c r="A34" s="125">
        <v>33</v>
      </c>
      <c r="B34" s="137">
        <v>87632</v>
      </c>
      <c r="C34" s="138">
        <v>87434</v>
      </c>
      <c r="D34" s="139">
        <v>16</v>
      </c>
      <c r="E34" s="140">
        <v>8</v>
      </c>
    </row>
    <row r="35" spans="1:256" x14ac:dyDescent="0.25">
      <c r="A35" s="281">
        <v>34</v>
      </c>
      <c r="B35" s="142">
        <v>88886</v>
      </c>
      <c r="C35" s="143">
        <v>93695</v>
      </c>
      <c r="D35" s="144">
        <v>22</v>
      </c>
      <c r="E35" s="145">
        <v>218</v>
      </c>
    </row>
    <row r="36" spans="1:256" x14ac:dyDescent="0.25">
      <c r="A36" s="125">
        <v>35</v>
      </c>
      <c r="B36" s="137">
        <v>87914</v>
      </c>
      <c r="C36" s="138">
        <v>86590</v>
      </c>
      <c r="D36" s="139">
        <v>35</v>
      </c>
      <c r="E36" s="140">
        <v>10</v>
      </c>
    </row>
    <row r="37" spans="1:256" x14ac:dyDescent="0.25">
      <c r="A37" s="281">
        <v>36</v>
      </c>
      <c r="B37" s="142">
        <v>85637</v>
      </c>
      <c r="C37" s="143">
        <v>85504</v>
      </c>
      <c r="D37" s="144">
        <v>74</v>
      </c>
      <c r="E37" s="145">
        <v>114</v>
      </c>
    </row>
    <row r="38" spans="1:256" x14ac:dyDescent="0.25">
      <c r="A38" s="125">
        <v>37</v>
      </c>
      <c r="B38" s="137">
        <v>85536</v>
      </c>
      <c r="C38" s="138">
        <v>86902</v>
      </c>
      <c r="D38" s="139">
        <v>96</v>
      </c>
      <c r="E38" s="140">
        <v>180</v>
      </c>
    </row>
    <row r="39" spans="1:256" x14ac:dyDescent="0.25">
      <c r="A39" s="281">
        <v>38</v>
      </c>
      <c r="B39" s="142">
        <v>81595</v>
      </c>
      <c r="C39" s="143">
        <v>83068</v>
      </c>
      <c r="D39" s="144">
        <v>29</v>
      </c>
      <c r="E39" s="145">
        <v>17</v>
      </c>
    </row>
    <row r="40" spans="1:256" x14ac:dyDescent="0.25">
      <c r="A40" s="125">
        <v>39</v>
      </c>
      <c r="B40" s="137">
        <v>80464</v>
      </c>
      <c r="C40" s="138">
        <v>85182</v>
      </c>
      <c r="D40" s="139">
        <v>38</v>
      </c>
      <c r="E40" s="140">
        <v>19</v>
      </c>
    </row>
    <row r="41" spans="1:256" x14ac:dyDescent="0.25">
      <c r="A41" s="281">
        <v>40</v>
      </c>
      <c r="B41" s="142">
        <v>81312</v>
      </c>
      <c r="C41" s="143">
        <v>83392</v>
      </c>
      <c r="D41" s="144">
        <v>49</v>
      </c>
      <c r="E41" s="145">
        <v>19</v>
      </c>
    </row>
    <row r="42" spans="1:256" x14ac:dyDescent="0.25">
      <c r="A42" s="125">
        <v>41</v>
      </c>
      <c r="B42" s="137">
        <v>80830</v>
      </c>
      <c r="C42" s="146">
        <v>83089</v>
      </c>
      <c r="D42" s="139">
        <v>71</v>
      </c>
      <c r="E42" s="147">
        <v>22</v>
      </c>
    </row>
    <row r="43" spans="1:256" ht="11.15" customHeight="1" x14ac:dyDescent="0.25">
      <c r="A43" s="281">
        <v>42</v>
      </c>
      <c r="B43" s="142">
        <v>80254</v>
      </c>
      <c r="C43" s="143">
        <v>86695</v>
      </c>
      <c r="D43" s="144">
        <v>57</v>
      </c>
      <c r="E43" s="145">
        <v>38</v>
      </c>
    </row>
    <row r="44" spans="1:256" x14ac:dyDescent="0.25">
      <c r="A44" s="125">
        <v>43</v>
      </c>
      <c r="B44" s="137">
        <v>82071</v>
      </c>
      <c r="C44" s="138">
        <v>88438</v>
      </c>
      <c r="D44" s="139">
        <v>80</v>
      </c>
      <c r="E44" s="140">
        <v>37</v>
      </c>
      <c r="F44" s="26"/>
      <c r="G44" s="26"/>
    </row>
    <row r="45" spans="1:256" x14ac:dyDescent="0.25">
      <c r="A45" s="281">
        <v>44</v>
      </c>
      <c r="B45" s="142">
        <v>80298</v>
      </c>
      <c r="C45" s="143">
        <v>87070</v>
      </c>
      <c r="D45" s="144">
        <v>67</v>
      </c>
      <c r="E45" s="145">
        <v>39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25">
        <v>45</v>
      </c>
      <c r="B46" s="137">
        <v>78309</v>
      </c>
      <c r="C46" s="138">
        <v>87090</v>
      </c>
      <c r="D46" s="139">
        <v>71</v>
      </c>
      <c r="E46" s="140">
        <v>40</v>
      </c>
      <c r="F46" s="93"/>
    </row>
    <row r="47" spans="1:256" x14ac:dyDescent="0.25">
      <c r="A47" s="281">
        <v>46</v>
      </c>
      <c r="B47" s="142">
        <v>75426</v>
      </c>
      <c r="C47" s="143">
        <v>83695</v>
      </c>
      <c r="D47" s="144">
        <v>89</v>
      </c>
      <c r="E47" s="145">
        <v>54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25">
        <v>47</v>
      </c>
      <c r="B48" s="137">
        <v>72448</v>
      </c>
      <c r="C48" s="138">
        <v>79970</v>
      </c>
      <c r="D48" s="139">
        <v>91</v>
      </c>
      <c r="E48" s="140">
        <v>51</v>
      </c>
      <c r="F48" s="93"/>
    </row>
    <row r="49" spans="1:5" x14ac:dyDescent="0.25">
      <c r="A49" s="281">
        <v>48</v>
      </c>
      <c r="B49" s="142">
        <v>69676</v>
      </c>
      <c r="C49" s="143">
        <v>78419</v>
      </c>
      <c r="D49" s="144">
        <v>104</v>
      </c>
      <c r="E49" s="145">
        <v>46</v>
      </c>
    </row>
    <row r="50" spans="1:5" x14ac:dyDescent="0.25">
      <c r="A50" s="125">
        <v>49</v>
      </c>
      <c r="B50" s="137">
        <v>67669</v>
      </c>
      <c r="C50" s="138">
        <v>76627</v>
      </c>
      <c r="D50" s="139">
        <v>134</v>
      </c>
      <c r="E50" s="140">
        <v>48</v>
      </c>
    </row>
    <row r="51" spans="1:5" x14ac:dyDescent="0.25">
      <c r="A51" s="281">
        <v>50</v>
      </c>
      <c r="B51" s="142">
        <v>64108</v>
      </c>
      <c r="C51" s="143">
        <v>73307</v>
      </c>
      <c r="D51" s="144">
        <v>115</v>
      </c>
      <c r="E51" s="145">
        <v>67</v>
      </c>
    </row>
    <row r="52" spans="1:5" x14ac:dyDescent="0.25">
      <c r="A52" s="125">
        <v>51</v>
      </c>
      <c r="B52" s="137">
        <v>64523</v>
      </c>
      <c r="C52" s="138">
        <v>72308</v>
      </c>
      <c r="D52" s="139">
        <v>119</v>
      </c>
      <c r="E52" s="140">
        <v>64</v>
      </c>
    </row>
    <row r="53" spans="1:5" x14ac:dyDescent="0.25">
      <c r="A53" s="281">
        <v>52</v>
      </c>
      <c r="B53" s="142">
        <v>62068</v>
      </c>
      <c r="C53" s="143">
        <v>71176</v>
      </c>
      <c r="D53" s="144">
        <v>135</v>
      </c>
      <c r="E53" s="145">
        <v>72</v>
      </c>
    </row>
    <row r="54" spans="1:5" x14ac:dyDescent="0.25">
      <c r="A54" s="125">
        <v>53</v>
      </c>
      <c r="B54" s="137">
        <v>61427</v>
      </c>
      <c r="C54" s="138">
        <v>65940</v>
      </c>
      <c r="D54" s="139">
        <v>155</v>
      </c>
      <c r="E54" s="140">
        <v>76</v>
      </c>
    </row>
    <row r="55" spans="1:5" x14ac:dyDescent="0.25">
      <c r="A55" s="281">
        <v>54</v>
      </c>
      <c r="B55" s="142">
        <v>60698</v>
      </c>
      <c r="C55" s="143">
        <v>63804</v>
      </c>
      <c r="D55" s="144">
        <v>132</v>
      </c>
      <c r="E55" s="145">
        <v>77</v>
      </c>
    </row>
    <row r="56" spans="1:5" x14ac:dyDescent="0.25">
      <c r="A56" s="125">
        <v>55</v>
      </c>
      <c r="B56" s="137">
        <v>55503</v>
      </c>
      <c r="C56" s="138">
        <v>57080</v>
      </c>
      <c r="D56" s="139">
        <v>115</v>
      </c>
      <c r="E56" s="140">
        <v>83</v>
      </c>
    </row>
    <row r="57" spans="1:5" x14ac:dyDescent="0.25">
      <c r="A57" s="281">
        <v>56</v>
      </c>
      <c r="B57" s="142">
        <v>52299</v>
      </c>
      <c r="C57" s="143">
        <v>52569</v>
      </c>
      <c r="D57" s="144">
        <v>123</v>
      </c>
      <c r="E57" s="145">
        <v>82</v>
      </c>
    </row>
    <row r="58" spans="1:5" x14ac:dyDescent="0.25">
      <c r="A58" s="125">
        <v>57</v>
      </c>
      <c r="B58" s="137">
        <v>49647</v>
      </c>
      <c r="C58" s="138">
        <v>49913</v>
      </c>
      <c r="D58" s="139">
        <v>123</v>
      </c>
      <c r="E58" s="140">
        <v>67</v>
      </c>
    </row>
    <row r="59" spans="1:5" x14ac:dyDescent="0.25">
      <c r="A59" s="281">
        <v>58</v>
      </c>
      <c r="B59" s="142">
        <v>46358</v>
      </c>
      <c r="C59" s="143">
        <v>44702</v>
      </c>
      <c r="D59" s="144">
        <v>112</v>
      </c>
      <c r="E59" s="145">
        <v>76</v>
      </c>
    </row>
    <row r="60" spans="1:5" x14ac:dyDescent="0.25">
      <c r="A60" s="125">
        <v>59</v>
      </c>
      <c r="B60" s="137">
        <v>42357</v>
      </c>
      <c r="C60" s="138">
        <v>40042</v>
      </c>
      <c r="D60" s="139">
        <v>116</v>
      </c>
      <c r="E60" s="140">
        <v>55</v>
      </c>
    </row>
    <row r="61" spans="1:5" x14ac:dyDescent="0.25">
      <c r="A61" s="281">
        <v>60</v>
      </c>
      <c r="B61" s="142">
        <v>38793</v>
      </c>
      <c r="C61" s="143">
        <v>36912</v>
      </c>
      <c r="D61" s="144">
        <v>113</v>
      </c>
      <c r="E61" s="145">
        <v>51</v>
      </c>
    </row>
    <row r="62" spans="1:5" x14ac:dyDescent="0.25">
      <c r="A62" s="125">
        <v>61</v>
      </c>
      <c r="B62" s="137">
        <v>33817</v>
      </c>
      <c r="C62" s="138">
        <v>31390</v>
      </c>
      <c r="D62" s="139">
        <v>82</v>
      </c>
      <c r="E62" s="140">
        <v>69</v>
      </c>
    </row>
    <row r="63" spans="1:5" x14ac:dyDescent="0.25">
      <c r="A63" s="281">
        <v>62</v>
      </c>
      <c r="B63" s="142">
        <v>30802</v>
      </c>
      <c r="C63" s="143">
        <v>36238</v>
      </c>
      <c r="D63" s="144">
        <v>90</v>
      </c>
      <c r="E63" s="145">
        <v>42</v>
      </c>
    </row>
    <row r="64" spans="1:5" x14ac:dyDescent="0.25">
      <c r="A64" s="125">
        <v>63</v>
      </c>
      <c r="B64" s="137">
        <v>27361</v>
      </c>
      <c r="C64" s="138">
        <v>25103</v>
      </c>
      <c r="D64" s="139">
        <v>76</v>
      </c>
      <c r="E64" s="140">
        <v>40</v>
      </c>
    </row>
    <row r="65" spans="1:5" x14ac:dyDescent="0.25">
      <c r="A65" s="281">
        <v>64</v>
      </c>
      <c r="B65" s="142">
        <v>23940</v>
      </c>
      <c r="C65" s="143">
        <v>21182</v>
      </c>
      <c r="D65" s="144">
        <v>70</v>
      </c>
      <c r="E65" s="145">
        <v>41</v>
      </c>
    </row>
    <row r="66" spans="1:5" x14ac:dyDescent="0.25">
      <c r="A66" s="125">
        <v>65</v>
      </c>
      <c r="B66" s="139">
        <v>20187</v>
      </c>
      <c r="C66" s="146">
        <v>17845</v>
      </c>
      <c r="D66" s="139">
        <v>53</v>
      </c>
      <c r="E66" s="147">
        <v>27</v>
      </c>
    </row>
    <row r="67" spans="1:5" x14ac:dyDescent="0.25">
      <c r="A67" s="281" t="s">
        <v>269</v>
      </c>
      <c r="B67" s="142">
        <v>97271</v>
      </c>
      <c r="C67" s="143">
        <v>71421</v>
      </c>
      <c r="D67" s="144">
        <v>294</v>
      </c>
      <c r="E67" s="145">
        <v>92</v>
      </c>
    </row>
    <row r="68" spans="1:5" x14ac:dyDescent="0.25">
      <c r="A68" s="136" t="s">
        <v>76</v>
      </c>
      <c r="B68" s="139">
        <v>1343883</v>
      </c>
      <c r="C68" s="146">
        <v>1112313</v>
      </c>
      <c r="D68" s="139">
        <v>9</v>
      </c>
      <c r="E68" s="147">
        <v>0</v>
      </c>
    </row>
    <row r="69" spans="1:5" ht="13" thickBot="1" x14ac:dyDescent="0.3">
      <c r="A69" s="442" t="s">
        <v>75</v>
      </c>
      <c r="B69" s="435">
        <f>SUM(B16:B68)</f>
        <v>4436777</v>
      </c>
      <c r="C69" s="452">
        <f t="shared" ref="C69:E69" si="0">SUM(C16:C68)</f>
        <v>4258572</v>
      </c>
      <c r="D69" s="434">
        <f t="shared" si="0"/>
        <v>3287</v>
      </c>
      <c r="E69" s="436">
        <f t="shared" si="0"/>
        <v>2097</v>
      </c>
    </row>
    <row r="70" spans="1:5" ht="11.25" customHeight="1" x14ac:dyDescent="0.25">
      <c r="A70" s="34" t="s">
        <v>289</v>
      </c>
    </row>
    <row r="71" spans="1:5" ht="27.5" customHeight="1" thickBot="1" x14ac:dyDescent="0.3">
      <c r="A71" s="692" t="s">
        <v>283</v>
      </c>
      <c r="B71" s="692"/>
      <c r="C71" s="692"/>
      <c r="D71" s="692"/>
      <c r="E71" s="692"/>
    </row>
    <row r="72" spans="1:5" ht="13" thickBot="1" x14ac:dyDescent="0.3">
      <c r="A72" s="333" t="s">
        <v>266</v>
      </c>
      <c r="B72" s="334">
        <f>B69-B68</f>
        <v>3092894</v>
      </c>
      <c r="C72" s="334">
        <f>C69-C68</f>
        <v>3146259</v>
      </c>
      <c r="D72" s="334">
        <f>D69-D68</f>
        <v>3278</v>
      </c>
      <c r="E72" s="335">
        <f>E69-E68</f>
        <v>2097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42" orientation="portrait" useFirstPageNumber="1" r:id="rId1"/>
  <headerFooter>
    <oddFooter>&amp;R&amp;P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syncVertical="1" syncRef="A1" transitionEvaluation="1" codeName="Hoja33">
    <tabColor theme="6" tint="0.39997558519241921"/>
    <pageSetUpPr fitToPage="1"/>
  </sheetPr>
  <dimension ref="A1:IV72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58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136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33">
        <v>5</v>
      </c>
      <c r="F13" s="257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136" t="s">
        <v>82</v>
      </c>
      <c r="B16" s="137">
        <v>164</v>
      </c>
      <c r="C16" s="138">
        <v>18</v>
      </c>
      <c r="D16" s="139">
        <v>1</v>
      </c>
      <c r="E16" s="140">
        <v>0</v>
      </c>
      <c r="F16" s="24"/>
      <c r="G16" s="88"/>
      <c r="H16" s="88"/>
      <c r="I16" s="88"/>
      <c r="J16" s="88"/>
    </row>
    <row r="17" spans="1:5" x14ac:dyDescent="0.25">
      <c r="A17" s="283">
        <v>16</v>
      </c>
      <c r="B17" s="142">
        <v>47</v>
      </c>
      <c r="C17" s="143">
        <v>29</v>
      </c>
      <c r="D17" s="144">
        <v>0</v>
      </c>
      <c r="E17" s="145">
        <v>0</v>
      </c>
    </row>
    <row r="18" spans="1:5" x14ac:dyDescent="0.25">
      <c r="A18" s="284">
        <v>17</v>
      </c>
      <c r="B18" s="137">
        <v>242</v>
      </c>
      <c r="C18" s="138">
        <v>84</v>
      </c>
      <c r="D18" s="139">
        <v>0</v>
      </c>
      <c r="E18" s="140">
        <v>0</v>
      </c>
    </row>
    <row r="19" spans="1:5" x14ac:dyDescent="0.25">
      <c r="A19" s="283">
        <v>18</v>
      </c>
      <c r="B19" s="142">
        <v>2716</v>
      </c>
      <c r="C19" s="143">
        <v>1265</v>
      </c>
      <c r="D19" s="144">
        <v>0</v>
      </c>
      <c r="E19" s="145">
        <v>0</v>
      </c>
    </row>
    <row r="20" spans="1:5" x14ac:dyDescent="0.25">
      <c r="A20" s="284">
        <v>19</v>
      </c>
      <c r="B20" s="137">
        <v>13479</v>
      </c>
      <c r="C20" s="138">
        <v>7870</v>
      </c>
      <c r="D20" s="139">
        <v>0</v>
      </c>
      <c r="E20" s="140">
        <v>0</v>
      </c>
    </row>
    <row r="21" spans="1:5" x14ac:dyDescent="0.25">
      <c r="A21" s="283">
        <v>20</v>
      </c>
      <c r="B21" s="142">
        <v>21946</v>
      </c>
      <c r="C21" s="143">
        <v>12825</v>
      </c>
      <c r="D21" s="144">
        <v>0</v>
      </c>
      <c r="E21" s="145">
        <v>0</v>
      </c>
    </row>
    <row r="22" spans="1:5" x14ac:dyDescent="0.25">
      <c r="A22" s="284">
        <v>21</v>
      </c>
      <c r="B22" s="137">
        <v>29150</v>
      </c>
      <c r="C22" s="138">
        <v>16689</v>
      </c>
      <c r="D22" s="139">
        <v>0</v>
      </c>
      <c r="E22" s="140">
        <v>0</v>
      </c>
    </row>
    <row r="23" spans="1:5" x14ac:dyDescent="0.25">
      <c r="A23" s="283">
        <v>22</v>
      </c>
      <c r="B23" s="142">
        <v>37370</v>
      </c>
      <c r="C23" s="143">
        <v>21245</v>
      </c>
      <c r="D23" s="144">
        <v>0</v>
      </c>
      <c r="E23" s="145">
        <v>0</v>
      </c>
    </row>
    <row r="24" spans="1:5" x14ac:dyDescent="0.25">
      <c r="A24" s="284">
        <v>23</v>
      </c>
      <c r="B24" s="137">
        <v>45894</v>
      </c>
      <c r="C24" s="138">
        <v>26463</v>
      </c>
      <c r="D24" s="139">
        <v>10</v>
      </c>
      <c r="E24" s="140">
        <v>2</v>
      </c>
    </row>
    <row r="25" spans="1:5" x14ac:dyDescent="0.25">
      <c r="A25" s="283">
        <v>24</v>
      </c>
      <c r="B25" s="142">
        <v>53096</v>
      </c>
      <c r="C25" s="143">
        <v>32640</v>
      </c>
      <c r="D25" s="144">
        <v>4</v>
      </c>
      <c r="E25" s="145">
        <v>0</v>
      </c>
    </row>
    <row r="26" spans="1:5" x14ac:dyDescent="0.25">
      <c r="A26" s="284">
        <v>25</v>
      </c>
      <c r="B26" s="137">
        <v>60946</v>
      </c>
      <c r="C26" s="138">
        <v>38502</v>
      </c>
      <c r="D26" s="139">
        <v>6</v>
      </c>
      <c r="E26" s="140">
        <v>0</v>
      </c>
    </row>
    <row r="27" spans="1:5" x14ac:dyDescent="0.25">
      <c r="A27" s="283">
        <v>26</v>
      </c>
      <c r="B27" s="142">
        <v>67037</v>
      </c>
      <c r="C27" s="143">
        <v>43295</v>
      </c>
      <c r="D27" s="144">
        <v>1</v>
      </c>
      <c r="E27" s="145">
        <v>1</v>
      </c>
    </row>
    <row r="28" spans="1:5" x14ac:dyDescent="0.25">
      <c r="A28" s="284">
        <v>27</v>
      </c>
      <c r="B28" s="137">
        <v>72838</v>
      </c>
      <c r="C28" s="138">
        <v>49378</v>
      </c>
      <c r="D28" s="139">
        <v>3</v>
      </c>
      <c r="E28" s="140">
        <v>4</v>
      </c>
    </row>
    <row r="29" spans="1:5" x14ac:dyDescent="0.25">
      <c r="A29" s="283">
        <v>28</v>
      </c>
      <c r="B29" s="142">
        <v>76866</v>
      </c>
      <c r="C29" s="143">
        <v>52394</v>
      </c>
      <c r="D29" s="144">
        <v>4</v>
      </c>
      <c r="E29" s="145">
        <v>2</v>
      </c>
    </row>
    <row r="30" spans="1:5" x14ac:dyDescent="0.25">
      <c r="A30" s="284">
        <v>29</v>
      </c>
      <c r="B30" s="137">
        <v>79013</v>
      </c>
      <c r="C30" s="138">
        <v>53762</v>
      </c>
      <c r="D30" s="139">
        <v>6</v>
      </c>
      <c r="E30" s="140">
        <v>0</v>
      </c>
    </row>
    <row r="31" spans="1:5" x14ac:dyDescent="0.25">
      <c r="A31" s="283">
        <v>30</v>
      </c>
      <c r="B31" s="142">
        <v>82602</v>
      </c>
      <c r="C31" s="143">
        <v>56053</v>
      </c>
      <c r="D31" s="144">
        <v>7</v>
      </c>
      <c r="E31" s="145">
        <v>4</v>
      </c>
    </row>
    <row r="32" spans="1:5" x14ac:dyDescent="0.25">
      <c r="A32" s="284">
        <v>31</v>
      </c>
      <c r="B32" s="137">
        <v>84900</v>
      </c>
      <c r="C32" s="138">
        <v>58238</v>
      </c>
      <c r="D32" s="139">
        <v>5</v>
      </c>
      <c r="E32" s="140">
        <v>4</v>
      </c>
    </row>
    <row r="33" spans="1:256" x14ac:dyDescent="0.25">
      <c r="A33" s="283">
        <v>32</v>
      </c>
      <c r="B33" s="142">
        <v>86124</v>
      </c>
      <c r="C33" s="143">
        <v>58797</v>
      </c>
      <c r="D33" s="144">
        <v>3</v>
      </c>
      <c r="E33" s="145">
        <v>9</v>
      </c>
    </row>
    <row r="34" spans="1:256" x14ac:dyDescent="0.25">
      <c r="A34" s="284">
        <v>33</v>
      </c>
      <c r="B34" s="137">
        <v>89227</v>
      </c>
      <c r="C34" s="138">
        <v>61877</v>
      </c>
      <c r="D34" s="139">
        <v>14</v>
      </c>
      <c r="E34" s="140">
        <v>8</v>
      </c>
    </row>
    <row r="35" spans="1:256" x14ac:dyDescent="0.25">
      <c r="A35" s="283">
        <v>34</v>
      </c>
      <c r="B35" s="142">
        <v>92626</v>
      </c>
      <c r="C35" s="143">
        <v>62397</v>
      </c>
      <c r="D35" s="144">
        <v>14</v>
      </c>
      <c r="E35" s="145">
        <v>10</v>
      </c>
    </row>
    <row r="36" spans="1:256" x14ac:dyDescent="0.25">
      <c r="A36" s="284">
        <v>35</v>
      </c>
      <c r="B36" s="137">
        <v>93072</v>
      </c>
      <c r="C36" s="138">
        <v>62331</v>
      </c>
      <c r="D36" s="139">
        <v>15</v>
      </c>
      <c r="E36" s="140">
        <v>13</v>
      </c>
    </row>
    <row r="37" spans="1:256" x14ac:dyDescent="0.25">
      <c r="A37" s="283">
        <v>36</v>
      </c>
      <c r="B37" s="142">
        <v>93601</v>
      </c>
      <c r="C37" s="143">
        <v>62681</v>
      </c>
      <c r="D37" s="144">
        <v>22</v>
      </c>
      <c r="E37" s="145">
        <v>7</v>
      </c>
    </row>
    <row r="38" spans="1:256" x14ac:dyDescent="0.25">
      <c r="A38" s="284">
        <v>37</v>
      </c>
      <c r="B38" s="137">
        <v>93123</v>
      </c>
      <c r="C38" s="138">
        <v>62167</v>
      </c>
      <c r="D38" s="139">
        <v>14</v>
      </c>
      <c r="E38" s="140">
        <v>13</v>
      </c>
    </row>
    <row r="39" spans="1:256" x14ac:dyDescent="0.25">
      <c r="A39" s="283">
        <v>38</v>
      </c>
      <c r="B39" s="142">
        <v>91181</v>
      </c>
      <c r="C39" s="143">
        <v>59559</v>
      </c>
      <c r="D39" s="144">
        <v>18</v>
      </c>
      <c r="E39" s="145">
        <v>12</v>
      </c>
    </row>
    <row r="40" spans="1:256" x14ac:dyDescent="0.25">
      <c r="A40" s="284">
        <v>39</v>
      </c>
      <c r="B40" s="137">
        <v>90867</v>
      </c>
      <c r="C40" s="138">
        <v>59847</v>
      </c>
      <c r="D40" s="139">
        <v>14</v>
      </c>
      <c r="E40" s="140">
        <v>10</v>
      </c>
    </row>
    <row r="41" spans="1:256" x14ac:dyDescent="0.25">
      <c r="A41" s="283">
        <v>40</v>
      </c>
      <c r="B41" s="142">
        <v>92157</v>
      </c>
      <c r="C41" s="143">
        <v>60002</v>
      </c>
      <c r="D41" s="144">
        <v>27</v>
      </c>
      <c r="E41" s="145">
        <v>17</v>
      </c>
    </row>
    <row r="42" spans="1:256" x14ac:dyDescent="0.25">
      <c r="A42" s="284">
        <v>41</v>
      </c>
      <c r="B42" s="137">
        <v>98124</v>
      </c>
      <c r="C42" s="146">
        <v>60723</v>
      </c>
      <c r="D42" s="139">
        <v>87</v>
      </c>
      <c r="E42" s="147">
        <v>28</v>
      </c>
    </row>
    <row r="43" spans="1:256" ht="11.15" customHeight="1" x14ac:dyDescent="0.25">
      <c r="A43" s="283">
        <v>42</v>
      </c>
      <c r="B43" s="142">
        <v>90482</v>
      </c>
      <c r="C43" s="143">
        <v>60696</v>
      </c>
      <c r="D43" s="144">
        <v>102</v>
      </c>
      <c r="E43" s="145">
        <v>32</v>
      </c>
    </row>
    <row r="44" spans="1:256" x14ac:dyDescent="0.25">
      <c r="A44" s="284">
        <v>43</v>
      </c>
      <c r="B44" s="137">
        <v>92862</v>
      </c>
      <c r="C44" s="138">
        <v>61418</v>
      </c>
      <c r="D44" s="139">
        <v>94</v>
      </c>
      <c r="E44" s="140">
        <v>67</v>
      </c>
      <c r="F44" s="26"/>
      <c r="G44" s="26"/>
    </row>
    <row r="45" spans="1:256" x14ac:dyDescent="0.25">
      <c r="A45" s="283">
        <v>44</v>
      </c>
      <c r="B45" s="142">
        <v>90576</v>
      </c>
      <c r="C45" s="143">
        <v>60397</v>
      </c>
      <c r="D45" s="144">
        <v>35</v>
      </c>
      <c r="E45" s="145">
        <v>44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284">
        <v>45</v>
      </c>
      <c r="B46" s="137">
        <v>102426</v>
      </c>
      <c r="C46" s="138">
        <v>58734</v>
      </c>
      <c r="D46" s="139">
        <v>47</v>
      </c>
      <c r="E46" s="140">
        <v>56</v>
      </c>
      <c r="F46" s="93"/>
    </row>
    <row r="47" spans="1:256" x14ac:dyDescent="0.25">
      <c r="A47" s="283">
        <v>46</v>
      </c>
      <c r="B47" s="142">
        <v>122450</v>
      </c>
      <c r="C47" s="143">
        <v>62901</v>
      </c>
      <c r="D47" s="144">
        <v>50</v>
      </c>
      <c r="E47" s="145">
        <v>60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284">
        <v>47</v>
      </c>
      <c r="B48" s="137">
        <v>79012</v>
      </c>
      <c r="C48" s="138">
        <v>52973</v>
      </c>
      <c r="D48" s="139">
        <v>43</v>
      </c>
      <c r="E48" s="140">
        <v>70</v>
      </c>
      <c r="F48" s="93"/>
    </row>
    <row r="49" spans="1:5" x14ac:dyDescent="0.25">
      <c r="A49" s="283">
        <v>48</v>
      </c>
      <c r="B49" s="142">
        <v>77813</v>
      </c>
      <c r="C49" s="143">
        <v>50727</v>
      </c>
      <c r="D49" s="144">
        <v>66</v>
      </c>
      <c r="E49" s="145">
        <v>73</v>
      </c>
    </row>
    <row r="50" spans="1:5" x14ac:dyDescent="0.25">
      <c r="A50" s="284">
        <v>49</v>
      </c>
      <c r="B50" s="137">
        <v>72502</v>
      </c>
      <c r="C50" s="138">
        <v>47873</v>
      </c>
      <c r="D50" s="139">
        <v>70</v>
      </c>
      <c r="E50" s="140">
        <v>101</v>
      </c>
    </row>
    <row r="51" spans="1:5" x14ac:dyDescent="0.25">
      <c r="A51" s="283">
        <v>50</v>
      </c>
      <c r="B51" s="142">
        <v>67240</v>
      </c>
      <c r="C51" s="143">
        <v>45199</v>
      </c>
      <c r="D51" s="144">
        <v>89</v>
      </c>
      <c r="E51" s="145">
        <v>92</v>
      </c>
    </row>
    <row r="52" spans="1:5" x14ac:dyDescent="0.25">
      <c r="A52" s="284">
        <v>51</v>
      </c>
      <c r="B52" s="137">
        <v>64819</v>
      </c>
      <c r="C52" s="138">
        <v>43312</v>
      </c>
      <c r="D52" s="139">
        <v>140</v>
      </c>
      <c r="E52" s="140">
        <v>118</v>
      </c>
    </row>
    <row r="53" spans="1:5" x14ac:dyDescent="0.25">
      <c r="A53" s="283">
        <v>52</v>
      </c>
      <c r="B53" s="142">
        <v>61787</v>
      </c>
      <c r="C53" s="143">
        <v>41253</v>
      </c>
      <c r="D53" s="144">
        <v>123</v>
      </c>
      <c r="E53" s="145">
        <v>118</v>
      </c>
    </row>
    <row r="54" spans="1:5" x14ac:dyDescent="0.25">
      <c r="A54" s="284">
        <v>53</v>
      </c>
      <c r="B54" s="137">
        <v>58267</v>
      </c>
      <c r="C54" s="138">
        <v>39097</v>
      </c>
      <c r="D54" s="139">
        <v>119</v>
      </c>
      <c r="E54" s="140">
        <v>103</v>
      </c>
    </row>
    <row r="55" spans="1:5" x14ac:dyDescent="0.25">
      <c r="A55" s="283">
        <v>54</v>
      </c>
      <c r="B55" s="142">
        <v>54916</v>
      </c>
      <c r="C55" s="143">
        <v>37194</v>
      </c>
      <c r="D55" s="144">
        <v>104</v>
      </c>
      <c r="E55" s="145">
        <v>112</v>
      </c>
    </row>
    <row r="56" spans="1:5" x14ac:dyDescent="0.25">
      <c r="A56" s="284">
        <v>55</v>
      </c>
      <c r="B56" s="137">
        <v>51455</v>
      </c>
      <c r="C56" s="138">
        <v>34784</v>
      </c>
      <c r="D56" s="139">
        <v>107</v>
      </c>
      <c r="E56" s="140">
        <v>117</v>
      </c>
    </row>
    <row r="57" spans="1:5" x14ac:dyDescent="0.25">
      <c r="A57" s="283">
        <v>56</v>
      </c>
      <c r="B57" s="142">
        <v>48458</v>
      </c>
      <c r="C57" s="143">
        <v>32430</v>
      </c>
      <c r="D57" s="144">
        <v>118</v>
      </c>
      <c r="E57" s="145">
        <v>110</v>
      </c>
    </row>
    <row r="58" spans="1:5" x14ac:dyDescent="0.25">
      <c r="A58" s="284">
        <v>57</v>
      </c>
      <c r="B58" s="137">
        <v>44671</v>
      </c>
      <c r="C58" s="138">
        <v>30209</v>
      </c>
      <c r="D58" s="139">
        <v>122</v>
      </c>
      <c r="E58" s="140">
        <v>87</v>
      </c>
    </row>
    <row r="59" spans="1:5" x14ac:dyDescent="0.25">
      <c r="A59" s="283">
        <v>58</v>
      </c>
      <c r="B59" s="142">
        <v>40987</v>
      </c>
      <c r="C59" s="143">
        <v>27174</v>
      </c>
      <c r="D59" s="144">
        <v>103</v>
      </c>
      <c r="E59" s="145">
        <v>95</v>
      </c>
    </row>
    <row r="60" spans="1:5" x14ac:dyDescent="0.25">
      <c r="A60" s="284">
        <v>59</v>
      </c>
      <c r="B60" s="137">
        <v>36983</v>
      </c>
      <c r="C60" s="138">
        <v>24893</v>
      </c>
      <c r="D60" s="139">
        <v>152</v>
      </c>
      <c r="E60" s="140">
        <v>112</v>
      </c>
    </row>
    <row r="61" spans="1:5" x14ac:dyDescent="0.25">
      <c r="A61" s="283">
        <v>60</v>
      </c>
      <c r="B61" s="142">
        <v>32383</v>
      </c>
      <c r="C61" s="143">
        <v>22114</v>
      </c>
      <c r="D61" s="144">
        <v>93</v>
      </c>
      <c r="E61" s="145">
        <v>93</v>
      </c>
    </row>
    <row r="62" spans="1:5" x14ac:dyDescent="0.25">
      <c r="A62" s="284">
        <v>61</v>
      </c>
      <c r="B62" s="137">
        <v>28220</v>
      </c>
      <c r="C62" s="138">
        <v>19438</v>
      </c>
      <c r="D62" s="139">
        <v>98</v>
      </c>
      <c r="E62" s="140">
        <v>71</v>
      </c>
    </row>
    <row r="63" spans="1:5" x14ac:dyDescent="0.25">
      <c r="A63" s="283">
        <v>62</v>
      </c>
      <c r="B63" s="142">
        <v>24278</v>
      </c>
      <c r="C63" s="143">
        <v>16734</v>
      </c>
      <c r="D63" s="144">
        <v>96</v>
      </c>
      <c r="E63" s="145">
        <v>68</v>
      </c>
    </row>
    <row r="64" spans="1:5" x14ac:dyDescent="0.25">
      <c r="A64" s="284">
        <v>63</v>
      </c>
      <c r="B64" s="137">
        <v>21624</v>
      </c>
      <c r="C64" s="138">
        <v>14486</v>
      </c>
      <c r="D64" s="139">
        <v>85</v>
      </c>
      <c r="E64" s="140">
        <v>57</v>
      </c>
    </row>
    <row r="65" spans="1:5" x14ac:dyDescent="0.25">
      <c r="A65" s="283">
        <v>64</v>
      </c>
      <c r="B65" s="142">
        <v>19096</v>
      </c>
      <c r="C65" s="143">
        <v>12678</v>
      </c>
      <c r="D65" s="144">
        <v>79</v>
      </c>
      <c r="E65" s="145">
        <v>49</v>
      </c>
    </row>
    <row r="66" spans="1:5" x14ac:dyDescent="0.25">
      <c r="A66" s="284">
        <v>65</v>
      </c>
      <c r="B66" s="139">
        <v>15835</v>
      </c>
      <c r="C66" s="146">
        <v>10825</v>
      </c>
      <c r="D66" s="139">
        <v>73</v>
      </c>
      <c r="E66" s="147">
        <v>40</v>
      </c>
    </row>
    <row r="67" spans="1:5" x14ac:dyDescent="0.25">
      <c r="A67" s="283" t="s">
        <v>269</v>
      </c>
      <c r="B67" s="142">
        <v>79746</v>
      </c>
      <c r="C67" s="143">
        <v>61192</v>
      </c>
      <c r="D67" s="144">
        <v>227</v>
      </c>
      <c r="E67" s="145">
        <v>155</v>
      </c>
    </row>
    <row r="68" spans="1:5" x14ac:dyDescent="0.25">
      <c r="A68" s="284" t="s">
        <v>76</v>
      </c>
      <c r="B68" s="139">
        <v>3133280</v>
      </c>
      <c r="C68" s="146">
        <v>1000</v>
      </c>
      <c r="D68" s="139">
        <v>13</v>
      </c>
      <c r="E68" s="147">
        <v>1</v>
      </c>
    </row>
    <row r="69" spans="1:5" ht="13" thickBot="1" x14ac:dyDescent="0.3">
      <c r="A69" s="442" t="s">
        <v>75</v>
      </c>
      <c r="B69" s="435">
        <f>SUM(B16:B68)</f>
        <v>6260576</v>
      </c>
      <c r="C69" s="452">
        <f t="shared" ref="C69:E69" si="0">SUM(C16:C68)</f>
        <v>2050862</v>
      </c>
      <c r="D69" s="434">
        <f t="shared" si="0"/>
        <v>2723</v>
      </c>
      <c r="E69" s="436">
        <f t="shared" si="0"/>
        <v>2245</v>
      </c>
    </row>
    <row r="70" spans="1:5" ht="11.25" customHeight="1" x14ac:dyDescent="0.25">
      <c r="A70" s="34" t="s">
        <v>289</v>
      </c>
    </row>
    <row r="71" spans="1:5" ht="29" customHeight="1" thickBot="1" x14ac:dyDescent="0.3">
      <c r="A71" s="692" t="s">
        <v>283</v>
      </c>
      <c r="B71" s="692"/>
      <c r="C71" s="692"/>
      <c r="D71" s="692"/>
      <c r="E71" s="692"/>
    </row>
    <row r="72" spans="1:5" ht="13" thickBot="1" x14ac:dyDescent="0.3">
      <c r="A72" s="333" t="s">
        <v>266</v>
      </c>
      <c r="B72" s="334">
        <f>B69-B68</f>
        <v>3127296</v>
      </c>
      <c r="C72" s="334">
        <f>C69-C68</f>
        <v>2049862</v>
      </c>
      <c r="D72" s="334">
        <f>D69-D68</f>
        <v>2710</v>
      </c>
      <c r="E72" s="335">
        <f>E69-E68</f>
        <v>2244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43" orientation="portrait" useFirstPageNumber="1" r:id="rId1"/>
  <headerFooter>
    <oddFooter>&amp;R&amp;P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syncVertical="1" syncRef="A1" transitionEvaluation="1" codeName="Hoja34">
    <pageSetUpPr fitToPage="1"/>
  </sheetPr>
  <dimension ref="A1:IV71"/>
  <sheetViews>
    <sheetView showGridLines="0" view="pageBreakPreview" zoomScaleNormal="75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58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ht="5.25" customHeight="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137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ht="3.75" customHeight="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8</v>
      </c>
      <c r="D12" s="79"/>
      <c r="E12" s="79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80"/>
      <c r="C13" s="80"/>
      <c r="D13" s="81"/>
      <c r="E13" s="82"/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136" t="s">
        <v>82</v>
      </c>
      <c r="B16" s="137">
        <v>0</v>
      </c>
      <c r="C16" s="138">
        <v>0</v>
      </c>
      <c r="D16" s="139">
        <v>0</v>
      </c>
      <c r="E16" s="140">
        <v>0</v>
      </c>
      <c r="F16" s="24"/>
      <c r="G16" s="88"/>
      <c r="H16" s="88"/>
      <c r="I16" s="88"/>
      <c r="J16" s="88"/>
    </row>
    <row r="17" spans="1:5" x14ac:dyDescent="0.25">
      <c r="A17" s="141" t="s">
        <v>83</v>
      </c>
      <c r="B17" s="142">
        <v>0</v>
      </c>
      <c r="C17" s="143">
        <v>0</v>
      </c>
      <c r="D17" s="144">
        <v>0</v>
      </c>
      <c r="E17" s="145">
        <v>0</v>
      </c>
    </row>
    <row r="18" spans="1:5" x14ac:dyDescent="0.25">
      <c r="A18" s="136" t="s">
        <v>84</v>
      </c>
      <c r="B18" s="137">
        <v>0</v>
      </c>
      <c r="C18" s="138">
        <v>0</v>
      </c>
      <c r="D18" s="139">
        <v>0</v>
      </c>
      <c r="E18" s="140">
        <v>0</v>
      </c>
    </row>
    <row r="19" spans="1:5" x14ac:dyDescent="0.25">
      <c r="A19" s="141" t="s">
        <v>85</v>
      </c>
      <c r="B19" s="142">
        <v>92</v>
      </c>
      <c r="C19" s="143">
        <v>40</v>
      </c>
      <c r="D19" s="144">
        <v>0</v>
      </c>
      <c r="E19" s="145">
        <v>0</v>
      </c>
    </row>
    <row r="20" spans="1:5" x14ac:dyDescent="0.25">
      <c r="A20" s="136" t="s">
        <v>86</v>
      </c>
      <c r="B20" s="137">
        <v>195</v>
      </c>
      <c r="C20" s="138">
        <v>93</v>
      </c>
      <c r="D20" s="139">
        <v>0</v>
      </c>
      <c r="E20" s="140">
        <v>0</v>
      </c>
    </row>
    <row r="21" spans="1:5" x14ac:dyDescent="0.25">
      <c r="A21" s="141" t="s">
        <v>87</v>
      </c>
      <c r="B21" s="142">
        <v>242</v>
      </c>
      <c r="C21" s="143">
        <v>135</v>
      </c>
      <c r="D21" s="144">
        <v>0</v>
      </c>
      <c r="E21" s="145">
        <v>0</v>
      </c>
    </row>
    <row r="22" spans="1:5" x14ac:dyDescent="0.25">
      <c r="A22" s="136" t="s">
        <v>88</v>
      </c>
      <c r="B22" s="137">
        <v>300</v>
      </c>
      <c r="C22" s="138">
        <v>180</v>
      </c>
      <c r="D22" s="139">
        <v>0</v>
      </c>
      <c r="E22" s="140">
        <v>0</v>
      </c>
    </row>
    <row r="23" spans="1:5" x14ac:dyDescent="0.25">
      <c r="A23" s="141" t="s">
        <v>89</v>
      </c>
      <c r="B23" s="142">
        <v>389</v>
      </c>
      <c r="C23" s="143">
        <v>207</v>
      </c>
      <c r="D23" s="144">
        <v>0</v>
      </c>
      <c r="E23" s="145">
        <v>0</v>
      </c>
    </row>
    <row r="24" spans="1:5" x14ac:dyDescent="0.25">
      <c r="A24" s="136" t="s">
        <v>90</v>
      </c>
      <c r="B24" s="137">
        <v>476</v>
      </c>
      <c r="C24" s="138">
        <v>290</v>
      </c>
      <c r="D24" s="139">
        <v>0</v>
      </c>
      <c r="E24" s="140">
        <v>0</v>
      </c>
    </row>
    <row r="25" spans="1:5" x14ac:dyDescent="0.25">
      <c r="A25" s="141" t="s">
        <v>91</v>
      </c>
      <c r="B25" s="142">
        <v>566</v>
      </c>
      <c r="C25" s="143">
        <v>336</v>
      </c>
      <c r="D25" s="144">
        <v>0</v>
      </c>
      <c r="E25" s="145">
        <v>0</v>
      </c>
    </row>
    <row r="26" spans="1:5" x14ac:dyDescent="0.25">
      <c r="A26" s="136" t="s">
        <v>92</v>
      </c>
      <c r="B26" s="137">
        <v>603</v>
      </c>
      <c r="C26" s="138">
        <v>400</v>
      </c>
      <c r="D26" s="139">
        <v>0</v>
      </c>
      <c r="E26" s="140">
        <v>0</v>
      </c>
    </row>
    <row r="27" spans="1:5" x14ac:dyDescent="0.25">
      <c r="A27" s="141" t="s">
        <v>93</v>
      </c>
      <c r="B27" s="142">
        <v>682</v>
      </c>
      <c r="C27" s="143">
        <v>430</v>
      </c>
      <c r="D27" s="144">
        <v>0</v>
      </c>
      <c r="E27" s="145">
        <v>0</v>
      </c>
    </row>
    <row r="28" spans="1:5" x14ac:dyDescent="0.25">
      <c r="A28" s="136" t="s">
        <v>94</v>
      </c>
      <c r="B28" s="137">
        <v>650</v>
      </c>
      <c r="C28" s="138">
        <v>394</v>
      </c>
      <c r="D28" s="139">
        <v>0</v>
      </c>
      <c r="E28" s="140">
        <v>0</v>
      </c>
    </row>
    <row r="29" spans="1:5" x14ac:dyDescent="0.25">
      <c r="A29" s="141" t="s">
        <v>95</v>
      </c>
      <c r="B29" s="142">
        <v>677</v>
      </c>
      <c r="C29" s="143">
        <v>492</v>
      </c>
      <c r="D29" s="144">
        <v>0</v>
      </c>
      <c r="E29" s="145">
        <v>0</v>
      </c>
    </row>
    <row r="30" spans="1:5" x14ac:dyDescent="0.25">
      <c r="A30" s="136" t="s">
        <v>96</v>
      </c>
      <c r="B30" s="137">
        <v>617</v>
      </c>
      <c r="C30" s="138">
        <v>459</v>
      </c>
      <c r="D30" s="139">
        <v>0</v>
      </c>
      <c r="E30" s="140">
        <v>0</v>
      </c>
    </row>
    <row r="31" spans="1:5" x14ac:dyDescent="0.25">
      <c r="A31" s="141" t="s">
        <v>97</v>
      </c>
      <c r="B31" s="142">
        <v>735</v>
      </c>
      <c r="C31" s="143">
        <v>427</v>
      </c>
      <c r="D31" s="144">
        <v>0</v>
      </c>
      <c r="E31" s="145">
        <v>0</v>
      </c>
    </row>
    <row r="32" spans="1:5" x14ac:dyDescent="0.25">
      <c r="A32" s="136" t="s">
        <v>98</v>
      </c>
      <c r="B32" s="137">
        <v>725</v>
      </c>
      <c r="C32" s="138">
        <v>477</v>
      </c>
      <c r="D32" s="139">
        <v>0</v>
      </c>
      <c r="E32" s="140">
        <v>0</v>
      </c>
    </row>
    <row r="33" spans="1:256" x14ac:dyDescent="0.25">
      <c r="A33" s="141" t="s">
        <v>99</v>
      </c>
      <c r="B33" s="142">
        <v>718</v>
      </c>
      <c r="C33" s="143">
        <v>466</v>
      </c>
      <c r="D33" s="144">
        <v>0</v>
      </c>
      <c r="E33" s="145">
        <v>0</v>
      </c>
    </row>
    <row r="34" spans="1:256" x14ac:dyDescent="0.25">
      <c r="A34" s="136" t="s">
        <v>100</v>
      </c>
      <c r="B34" s="137">
        <v>708</v>
      </c>
      <c r="C34" s="138">
        <v>505</v>
      </c>
      <c r="D34" s="139">
        <v>0</v>
      </c>
      <c r="E34" s="140">
        <v>0</v>
      </c>
    </row>
    <row r="35" spans="1:256" x14ac:dyDescent="0.25">
      <c r="A35" s="141" t="s">
        <v>101</v>
      </c>
      <c r="B35" s="142">
        <v>752</v>
      </c>
      <c r="C35" s="143">
        <v>482</v>
      </c>
      <c r="D35" s="144">
        <v>0</v>
      </c>
      <c r="E35" s="145">
        <v>0</v>
      </c>
    </row>
    <row r="36" spans="1:256" x14ac:dyDescent="0.25">
      <c r="A36" s="136" t="s">
        <v>102</v>
      </c>
      <c r="B36" s="137">
        <v>724</v>
      </c>
      <c r="C36" s="138">
        <v>478</v>
      </c>
      <c r="D36" s="139">
        <v>0</v>
      </c>
      <c r="E36" s="140">
        <v>0</v>
      </c>
    </row>
    <row r="37" spans="1:256" x14ac:dyDescent="0.25">
      <c r="A37" s="141" t="s">
        <v>103</v>
      </c>
      <c r="B37" s="142">
        <v>701</v>
      </c>
      <c r="C37" s="143">
        <v>463</v>
      </c>
      <c r="D37" s="144">
        <v>0</v>
      </c>
      <c r="E37" s="145">
        <v>0</v>
      </c>
    </row>
    <row r="38" spans="1:256" x14ac:dyDescent="0.25">
      <c r="A38" s="136" t="s">
        <v>104</v>
      </c>
      <c r="B38" s="137">
        <v>670</v>
      </c>
      <c r="C38" s="138">
        <v>421</v>
      </c>
      <c r="D38" s="139">
        <v>0</v>
      </c>
      <c r="E38" s="140">
        <v>0</v>
      </c>
    </row>
    <row r="39" spans="1:256" x14ac:dyDescent="0.25">
      <c r="A39" s="141" t="s">
        <v>105</v>
      </c>
      <c r="B39" s="142">
        <v>660</v>
      </c>
      <c r="C39" s="143">
        <v>442</v>
      </c>
      <c r="D39" s="144">
        <v>0</v>
      </c>
      <c r="E39" s="145">
        <v>0</v>
      </c>
    </row>
    <row r="40" spans="1:256" x14ac:dyDescent="0.25">
      <c r="A40" s="136" t="s">
        <v>106</v>
      </c>
      <c r="B40" s="137">
        <v>621</v>
      </c>
      <c r="C40" s="138">
        <v>440</v>
      </c>
      <c r="D40" s="139">
        <v>0</v>
      </c>
      <c r="E40" s="140">
        <v>0</v>
      </c>
    </row>
    <row r="41" spans="1:256" x14ac:dyDescent="0.25">
      <c r="A41" s="141" t="s">
        <v>107</v>
      </c>
      <c r="B41" s="142">
        <v>632</v>
      </c>
      <c r="C41" s="143">
        <v>361</v>
      </c>
      <c r="D41" s="144">
        <v>0</v>
      </c>
      <c r="E41" s="145">
        <v>0</v>
      </c>
    </row>
    <row r="42" spans="1:256" x14ac:dyDescent="0.25">
      <c r="A42" s="125">
        <v>41</v>
      </c>
      <c r="B42" s="137">
        <v>591</v>
      </c>
      <c r="C42" s="146">
        <v>415</v>
      </c>
      <c r="D42" s="139">
        <v>0</v>
      </c>
      <c r="E42" s="147">
        <v>0</v>
      </c>
    </row>
    <row r="43" spans="1:256" ht="11.15" customHeight="1" x14ac:dyDescent="0.25">
      <c r="A43" s="141" t="s">
        <v>108</v>
      </c>
      <c r="B43" s="142">
        <v>597</v>
      </c>
      <c r="C43" s="143">
        <v>368</v>
      </c>
      <c r="D43" s="144">
        <v>0</v>
      </c>
      <c r="E43" s="145">
        <v>0</v>
      </c>
    </row>
    <row r="44" spans="1:256" x14ac:dyDescent="0.25">
      <c r="A44" s="136" t="s">
        <v>109</v>
      </c>
      <c r="B44" s="137">
        <v>603</v>
      </c>
      <c r="C44" s="138">
        <v>343</v>
      </c>
      <c r="D44" s="139">
        <v>0</v>
      </c>
      <c r="E44" s="140">
        <v>0</v>
      </c>
      <c r="F44" s="26"/>
      <c r="G44" s="26"/>
    </row>
    <row r="45" spans="1:256" x14ac:dyDescent="0.25">
      <c r="A45" s="141" t="s">
        <v>110</v>
      </c>
      <c r="B45" s="142">
        <v>569</v>
      </c>
      <c r="C45" s="143">
        <v>349</v>
      </c>
      <c r="D45" s="144">
        <v>0</v>
      </c>
      <c r="E45" s="145">
        <v>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36" t="s">
        <v>111</v>
      </c>
      <c r="B46" s="137">
        <v>501</v>
      </c>
      <c r="C46" s="138">
        <v>325</v>
      </c>
      <c r="D46" s="139">
        <v>0</v>
      </c>
      <c r="E46" s="140">
        <v>0</v>
      </c>
      <c r="F46" s="93"/>
    </row>
    <row r="47" spans="1:256" x14ac:dyDescent="0.25">
      <c r="A47" s="141" t="s">
        <v>112</v>
      </c>
      <c r="B47" s="142">
        <v>473</v>
      </c>
      <c r="C47" s="143">
        <v>281</v>
      </c>
      <c r="D47" s="144">
        <v>0</v>
      </c>
      <c r="E47" s="145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36" t="s">
        <v>113</v>
      </c>
      <c r="B48" s="137">
        <v>478</v>
      </c>
      <c r="C48" s="138">
        <v>238</v>
      </c>
      <c r="D48" s="139">
        <v>0</v>
      </c>
      <c r="E48" s="140">
        <v>0</v>
      </c>
      <c r="F48" s="93"/>
    </row>
    <row r="49" spans="1:5" x14ac:dyDescent="0.25">
      <c r="A49" s="141" t="s">
        <v>114</v>
      </c>
      <c r="B49" s="142">
        <v>417</v>
      </c>
      <c r="C49" s="143">
        <v>219</v>
      </c>
      <c r="D49" s="144">
        <v>0</v>
      </c>
      <c r="E49" s="145">
        <v>0</v>
      </c>
    </row>
    <row r="50" spans="1:5" x14ac:dyDescent="0.25">
      <c r="A50" s="136" t="s">
        <v>115</v>
      </c>
      <c r="B50" s="137">
        <v>337</v>
      </c>
      <c r="C50" s="138">
        <v>189</v>
      </c>
      <c r="D50" s="139">
        <v>0</v>
      </c>
      <c r="E50" s="140">
        <v>0</v>
      </c>
    </row>
    <row r="51" spans="1:5" x14ac:dyDescent="0.25">
      <c r="A51" s="141" t="s">
        <v>116</v>
      </c>
      <c r="B51" s="142">
        <v>316</v>
      </c>
      <c r="C51" s="143">
        <v>171</v>
      </c>
      <c r="D51" s="144">
        <v>0</v>
      </c>
      <c r="E51" s="145">
        <v>0</v>
      </c>
    </row>
    <row r="52" spans="1:5" x14ac:dyDescent="0.25">
      <c r="A52" s="136" t="s">
        <v>117</v>
      </c>
      <c r="B52" s="137">
        <v>292</v>
      </c>
      <c r="C52" s="138">
        <v>187</v>
      </c>
      <c r="D52" s="139">
        <v>0</v>
      </c>
      <c r="E52" s="140">
        <v>0</v>
      </c>
    </row>
    <row r="53" spans="1:5" x14ac:dyDescent="0.25">
      <c r="A53" s="141" t="s">
        <v>118</v>
      </c>
      <c r="B53" s="142">
        <v>250</v>
      </c>
      <c r="C53" s="143">
        <v>133</v>
      </c>
      <c r="D53" s="144">
        <v>0</v>
      </c>
      <c r="E53" s="145">
        <v>0</v>
      </c>
    </row>
    <row r="54" spans="1:5" x14ac:dyDescent="0.25">
      <c r="A54" s="136" t="s">
        <v>119</v>
      </c>
      <c r="B54" s="137">
        <v>254</v>
      </c>
      <c r="C54" s="138">
        <v>128</v>
      </c>
      <c r="D54" s="139">
        <v>0</v>
      </c>
      <c r="E54" s="140">
        <v>0</v>
      </c>
    </row>
    <row r="55" spans="1:5" x14ac:dyDescent="0.25">
      <c r="A55" s="141" t="s">
        <v>120</v>
      </c>
      <c r="B55" s="142">
        <v>225</v>
      </c>
      <c r="C55" s="143">
        <v>130</v>
      </c>
      <c r="D55" s="144">
        <v>0</v>
      </c>
      <c r="E55" s="145">
        <v>0</v>
      </c>
    </row>
    <row r="56" spans="1:5" x14ac:dyDescent="0.25">
      <c r="A56" s="136" t="s">
        <v>121</v>
      </c>
      <c r="B56" s="137">
        <v>198</v>
      </c>
      <c r="C56" s="138">
        <v>108</v>
      </c>
      <c r="D56" s="139">
        <v>0</v>
      </c>
      <c r="E56" s="140">
        <v>0</v>
      </c>
    </row>
    <row r="57" spans="1:5" x14ac:dyDescent="0.25">
      <c r="A57" s="141" t="s">
        <v>122</v>
      </c>
      <c r="B57" s="142">
        <v>168</v>
      </c>
      <c r="C57" s="143">
        <v>98</v>
      </c>
      <c r="D57" s="144">
        <v>0</v>
      </c>
      <c r="E57" s="145">
        <v>0</v>
      </c>
    </row>
    <row r="58" spans="1:5" x14ac:dyDescent="0.25">
      <c r="A58" s="136" t="s">
        <v>123</v>
      </c>
      <c r="B58" s="137">
        <v>144</v>
      </c>
      <c r="C58" s="138">
        <v>58</v>
      </c>
      <c r="D58" s="139">
        <v>0</v>
      </c>
      <c r="E58" s="140">
        <v>0</v>
      </c>
    </row>
    <row r="59" spans="1:5" x14ac:dyDescent="0.25">
      <c r="A59" s="141" t="s">
        <v>124</v>
      </c>
      <c r="B59" s="142">
        <v>132</v>
      </c>
      <c r="C59" s="143">
        <v>58</v>
      </c>
      <c r="D59" s="144">
        <v>0</v>
      </c>
      <c r="E59" s="145">
        <v>0</v>
      </c>
    </row>
    <row r="60" spans="1:5" x14ac:dyDescent="0.25">
      <c r="A60" s="136" t="s">
        <v>125</v>
      </c>
      <c r="B60" s="137">
        <v>124</v>
      </c>
      <c r="C60" s="138">
        <v>55</v>
      </c>
      <c r="D60" s="139">
        <v>0</v>
      </c>
      <c r="E60" s="140">
        <v>0</v>
      </c>
    </row>
    <row r="61" spans="1:5" x14ac:dyDescent="0.25">
      <c r="A61" s="141" t="s">
        <v>126</v>
      </c>
      <c r="B61" s="142">
        <v>88</v>
      </c>
      <c r="C61" s="143">
        <v>43</v>
      </c>
      <c r="D61" s="144">
        <v>0</v>
      </c>
      <c r="E61" s="145">
        <v>0</v>
      </c>
    </row>
    <row r="62" spans="1:5" x14ac:dyDescent="0.25">
      <c r="A62" s="136" t="s">
        <v>127</v>
      </c>
      <c r="B62" s="137">
        <v>66</v>
      </c>
      <c r="C62" s="138">
        <v>21</v>
      </c>
      <c r="D62" s="139">
        <v>0</v>
      </c>
      <c r="E62" s="140">
        <v>0</v>
      </c>
    </row>
    <row r="63" spans="1:5" x14ac:dyDescent="0.25">
      <c r="A63" s="141" t="s">
        <v>128</v>
      </c>
      <c r="B63" s="142">
        <v>42</v>
      </c>
      <c r="C63" s="143">
        <v>25</v>
      </c>
      <c r="D63" s="144">
        <v>0</v>
      </c>
      <c r="E63" s="145">
        <v>0</v>
      </c>
    </row>
    <row r="64" spans="1:5" x14ac:dyDescent="0.25">
      <c r="A64" s="136" t="s">
        <v>129</v>
      </c>
      <c r="B64" s="137">
        <v>27</v>
      </c>
      <c r="C64" s="138">
        <v>15</v>
      </c>
      <c r="D64" s="139">
        <v>0</v>
      </c>
      <c r="E64" s="140">
        <v>0</v>
      </c>
    </row>
    <row r="65" spans="1:5" x14ac:dyDescent="0.25">
      <c r="A65" s="141" t="s">
        <v>130</v>
      </c>
      <c r="B65" s="142">
        <v>37</v>
      </c>
      <c r="C65" s="143">
        <v>10</v>
      </c>
      <c r="D65" s="144">
        <v>0</v>
      </c>
      <c r="E65" s="145">
        <v>0</v>
      </c>
    </row>
    <row r="66" spans="1:5" x14ac:dyDescent="0.25">
      <c r="A66" s="136" t="s">
        <v>131</v>
      </c>
      <c r="B66" s="137">
        <v>76</v>
      </c>
      <c r="C66" s="138">
        <v>28</v>
      </c>
      <c r="D66" s="139">
        <v>0</v>
      </c>
      <c r="E66" s="140">
        <v>0</v>
      </c>
    </row>
    <row r="67" spans="1:5" x14ac:dyDescent="0.25">
      <c r="A67" s="148" t="s">
        <v>76</v>
      </c>
      <c r="B67" s="142">
        <v>0</v>
      </c>
      <c r="C67" s="143">
        <v>0</v>
      </c>
      <c r="D67" s="150">
        <v>0</v>
      </c>
      <c r="E67" s="149">
        <v>0</v>
      </c>
    </row>
    <row r="68" spans="1:5" ht="13" thickBot="1" x14ac:dyDescent="0.3">
      <c r="A68" s="442" t="s">
        <v>75</v>
      </c>
      <c r="B68" s="435">
        <v>20140</v>
      </c>
      <c r="C68" s="452">
        <v>12413</v>
      </c>
      <c r="D68" s="434">
        <v>0</v>
      </c>
      <c r="E68" s="436">
        <v>0</v>
      </c>
    </row>
    <row r="69" spans="1:5" ht="11.25" customHeight="1" x14ac:dyDescent="0.25">
      <c r="A69" s="34" t="s">
        <v>289</v>
      </c>
    </row>
    <row r="70" spans="1:5" ht="30" customHeight="1" thickBot="1" x14ac:dyDescent="0.3">
      <c r="A70" s="692" t="s">
        <v>283</v>
      </c>
      <c r="B70" s="692"/>
      <c r="C70" s="692"/>
      <c r="D70" s="692"/>
      <c r="E70" s="692"/>
    </row>
    <row r="71" spans="1:5" ht="13" thickBot="1" x14ac:dyDescent="0.3">
      <c r="A71" s="333" t="s">
        <v>266</v>
      </c>
      <c r="B71" s="334">
        <f>B68-B67</f>
        <v>20140</v>
      </c>
      <c r="C71" s="334">
        <f t="shared" ref="C71:E71" si="0">C68-C67</f>
        <v>12413</v>
      </c>
      <c r="D71" s="334">
        <f t="shared" si="0"/>
        <v>0</v>
      </c>
      <c r="E71" s="335">
        <f t="shared" si="0"/>
        <v>0</v>
      </c>
    </row>
  </sheetData>
  <mergeCells count="11">
    <mergeCell ref="A10:E10"/>
    <mergeCell ref="A3:E3"/>
    <mergeCell ref="A4:E4"/>
    <mergeCell ref="A6:E6"/>
    <mergeCell ref="A7:E7"/>
    <mergeCell ref="A8:E8"/>
    <mergeCell ref="A70:E70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9" firstPageNumber="41" orientation="portrait" useFirstPageNumber="1" r:id="rId1"/>
  <headerFooter>
    <oddFooter>&amp;R&amp;P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syncVertical="1" syncRef="A1" transitionEvaluation="1" codeName="Hoja35">
    <tabColor theme="6" tint="0.39997558519241921"/>
    <pageSetUpPr fitToPage="1"/>
  </sheetPr>
  <dimension ref="A1:IV72"/>
  <sheetViews>
    <sheetView showGridLines="0" view="pageBreakPreview" zoomScaleNormal="86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58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137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133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33">
        <v>5</v>
      </c>
      <c r="F13" s="257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136" t="s">
        <v>82</v>
      </c>
      <c r="B16" s="137">
        <v>0</v>
      </c>
      <c r="C16" s="138">
        <v>0</v>
      </c>
      <c r="D16" s="139">
        <v>0</v>
      </c>
      <c r="E16" s="140">
        <v>0</v>
      </c>
      <c r="F16" s="24"/>
      <c r="G16" s="88"/>
      <c r="H16" s="88"/>
      <c r="I16" s="88"/>
      <c r="J16" s="88"/>
    </row>
    <row r="17" spans="1:5" x14ac:dyDescent="0.25">
      <c r="A17" s="281">
        <v>16</v>
      </c>
      <c r="B17" s="142">
        <v>0</v>
      </c>
      <c r="C17" s="143">
        <v>0</v>
      </c>
      <c r="D17" s="144">
        <v>0</v>
      </c>
      <c r="E17" s="145">
        <v>0</v>
      </c>
    </row>
    <row r="18" spans="1:5" x14ac:dyDescent="0.25">
      <c r="A18" s="125">
        <v>17</v>
      </c>
      <c r="B18" s="137">
        <v>0</v>
      </c>
      <c r="C18" s="138">
        <v>0</v>
      </c>
      <c r="D18" s="139">
        <v>0</v>
      </c>
      <c r="E18" s="140">
        <v>0</v>
      </c>
    </row>
    <row r="19" spans="1:5" x14ac:dyDescent="0.25">
      <c r="A19" s="281">
        <v>18</v>
      </c>
      <c r="B19" s="142">
        <v>0</v>
      </c>
      <c r="C19" s="143">
        <v>0</v>
      </c>
      <c r="D19" s="144">
        <v>0</v>
      </c>
      <c r="E19" s="145">
        <v>0</v>
      </c>
    </row>
    <row r="20" spans="1:5" x14ac:dyDescent="0.25">
      <c r="A20" s="125">
        <v>19</v>
      </c>
      <c r="B20" s="137">
        <v>0</v>
      </c>
      <c r="C20" s="138">
        <v>0</v>
      </c>
      <c r="D20" s="139">
        <v>0</v>
      </c>
      <c r="E20" s="140">
        <v>0</v>
      </c>
    </row>
    <row r="21" spans="1:5" x14ac:dyDescent="0.25">
      <c r="A21" s="281">
        <v>20</v>
      </c>
      <c r="B21" s="142">
        <v>0</v>
      </c>
      <c r="C21" s="143">
        <v>0</v>
      </c>
      <c r="D21" s="144">
        <v>0</v>
      </c>
      <c r="E21" s="145">
        <v>0</v>
      </c>
    </row>
    <row r="22" spans="1:5" x14ac:dyDescent="0.25">
      <c r="A22" s="125">
        <v>21</v>
      </c>
      <c r="B22" s="137">
        <v>0</v>
      </c>
      <c r="C22" s="138">
        <v>0</v>
      </c>
      <c r="D22" s="139">
        <v>0</v>
      </c>
      <c r="E22" s="140">
        <v>0</v>
      </c>
    </row>
    <row r="23" spans="1:5" x14ac:dyDescent="0.25">
      <c r="A23" s="281">
        <v>22</v>
      </c>
      <c r="B23" s="142">
        <v>0</v>
      </c>
      <c r="C23" s="143">
        <v>0</v>
      </c>
      <c r="D23" s="144">
        <v>0</v>
      </c>
      <c r="E23" s="145">
        <v>0</v>
      </c>
    </row>
    <row r="24" spans="1:5" x14ac:dyDescent="0.25">
      <c r="A24" s="125">
        <v>23</v>
      </c>
      <c r="B24" s="137">
        <v>1</v>
      </c>
      <c r="C24" s="138">
        <v>2</v>
      </c>
      <c r="D24" s="139">
        <v>0</v>
      </c>
      <c r="E24" s="140">
        <v>0</v>
      </c>
    </row>
    <row r="25" spans="1:5" x14ac:dyDescent="0.25">
      <c r="A25" s="281">
        <v>24</v>
      </c>
      <c r="B25" s="142">
        <v>2</v>
      </c>
      <c r="C25" s="143">
        <v>2</v>
      </c>
      <c r="D25" s="144">
        <v>0</v>
      </c>
      <c r="E25" s="145">
        <v>0</v>
      </c>
    </row>
    <row r="26" spans="1:5" x14ac:dyDescent="0.25">
      <c r="A26" s="125">
        <v>25</v>
      </c>
      <c r="B26" s="137">
        <v>3</v>
      </c>
      <c r="C26" s="138">
        <v>3</v>
      </c>
      <c r="D26" s="139">
        <v>0</v>
      </c>
      <c r="E26" s="140">
        <v>0</v>
      </c>
    </row>
    <row r="27" spans="1:5" x14ac:dyDescent="0.25">
      <c r="A27" s="281">
        <v>26</v>
      </c>
      <c r="B27" s="142">
        <v>1</v>
      </c>
      <c r="C27" s="143">
        <v>3</v>
      </c>
      <c r="D27" s="144">
        <v>0</v>
      </c>
      <c r="E27" s="145">
        <v>0</v>
      </c>
    </row>
    <row r="28" spans="1:5" x14ac:dyDescent="0.25">
      <c r="A28" s="125">
        <v>27</v>
      </c>
      <c r="B28" s="137">
        <v>3</v>
      </c>
      <c r="C28" s="138">
        <v>3</v>
      </c>
      <c r="D28" s="139">
        <v>0</v>
      </c>
      <c r="E28" s="140">
        <v>0</v>
      </c>
    </row>
    <row r="29" spans="1:5" x14ac:dyDescent="0.25">
      <c r="A29" s="281">
        <v>28</v>
      </c>
      <c r="B29" s="142">
        <v>2</v>
      </c>
      <c r="C29" s="143">
        <v>3</v>
      </c>
      <c r="D29" s="144">
        <v>0</v>
      </c>
      <c r="E29" s="145">
        <v>0</v>
      </c>
    </row>
    <row r="30" spans="1:5" x14ac:dyDescent="0.25">
      <c r="A30" s="125">
        <v>29</v>
      </c>
      <c r="B30" s="137">
        <v>2</v>
      </c>
      <c r="C30" s="138">
        <v>1</v>
      </c>
      <c r="D30" s="139">
        <v>0</v>
      </c>
      <c r="E30" s="140">
        <v>0</v>
      </c>
    </row>
    <row r="31" spans="1:5" x14ac:dyDescent="0.25">
      <c r="A31" s="281">
        <v>30</v>
      </c>
      <c r="B31" s="142">
        <v>0</v>
      </c>
      <c r="C31" s="143">
        <v>4</v>
      </c>
      <c r="D31" s="144">
        <v>0</v>
      </c>
      <c r="E31" s="145">
        <v>0</v>
      </c>
    </row>
    <row r="32" spans="1:5" x14ac:dyDescent="0.25">
      <c r="A32" s="125">
        <v>31</v>
      </c>
      <c r="B32" s="137">
        <v>0</v>
      </c>
      <c r="C32" s="138">
        <v>2</v>
      </c>
      <c r="D32" s="139">
        <v>0</v>
      </c>
      <c r="E32" s="140">
        <v>0</v>
      </c>
    </row>
    <row r="33" spans="1:256" x14ac:dyDescent="0.25">
      <c r="A33" s="281">
        <v>32</v>
      </c>
      <c r="B33" s="142">
        <v>2</v>
      </c>
      <c r="C33" s="143">
        <v>2</v>
      </c>
      <c r="D33" s="144">
        <v>0</v>
      </c>
      <c r="E33" s="145">
        <v>0</v>
      </c>
    </row>
    <row r="34" spans="1:256" x14ac:dyDescent="0.25">
      <c r="A34" s="125">
        <v>33</v>
      </c>
      <c r="B34" s="137">
        <v>2</v>
      </c>
      <c r="C34" s="138">
        <v>7</v>
      </c>
      <c r="D34" s="139">
        <v>0</v>
      </c>
      <c r="E34" s="140">
        <v>0</v>
      </c>
    </row>
    <row r="35" spans="1:256" x14ac:dyDescent="0.25">
      <c r="A35" s="281">
        <v>34</v>
      </c>
      <c r="B35" s="142">
        <v>4</v>
      </c>
      <c r="C35" s="143">
        <v>4</v>
      </c>
      <c r="D35" s="144">
        <v>0</v>
      </c>
      <c r="E35" s="145">
        <v>0</v>
      </c>
    </row>
    <row r="36" spans="1:256" x14ac:dyDescent="0.25">
      <c r="A36" s="125">
        <v>35</v>
      </c>
      <c r="B36" s="137">
        <v>2</v>
      </c>
      <c r="C36" s="138">
        <v>7</v>
      </c>
      <c r="D36" s="139">
        <v>0</v>
      </c>
      <c r="E36" s="140">
        <v>0</v>
      </c>
    </row>
    <row r="37" spans="1:256" x14ac:dyDescent="0.25">
      <c r="A37" s="281">
        <v>36</v>
      </c>
      <c r="B37" s="142">
        <v>2</v>
      </c>
      <c r="C37" s="143">
        <v>0</v>
      </c>
      <c r="D37" s="144">
        <v>0</v>
      </c>
      <c r="E37" s="145">
        <v>0</v>
      </c>
    </row>
    <row r="38" spans="1:256" x14ac:dyDescent="0.25">
      <c r="A38" s="125">
        <v>37</v>
      </c>
      <c r="B38" s="137">
        <v>3</v>
      </c>
      <c r="C38" s="138">
        <v>3</v>
      </c>
      <c r="D38" s="139">
        <v>0</v>
      </c>
      <c r="E38" s="140">
        <v>0</v>
      </c>
    </row>
    <row r="39" spans="1:256" x14ac:dyDescent="0.25">
      <c r="A39" s="281">
        <v>38</v>
      </c>
      <c r="B39" s="142">
        <v>2</v>
      </c>
      <c r="C39" s="143">
        <v>7</v>
      </c>
      <c r="D39" s="144">
        <v>0</v>
      </c>
      <c r="E39" s="145">
        <v>0</v>
      </c>
    </row>
    <row r="40" spans="1:256" x14ac:dyDescent="0.25">
      <c r="A40" s="125">
        <v>39</v>
      </c>
      <c r="B40" s="137">
        <v>5</v>
      </c>
      <c r="C40" s="138">
        <v>2</v>
      </c>
      <c r="D40" s="139">
        <v>0</v>
      </c>
      <c r="E40" s="140">
        <v>0</v>
      </c>
    </row>
    <row r="41" spans="1:256" x14ac:dyDescent="0.25">
      <c r="A41" s="281">
        <v>40</v>
      </c>
      <c r="B41" s="142">
        <v>1</v>
      </c>
      <c r="C41" s="143">
        <v>1</v>
      </c>
      <c r="D41" s="144">
        <v>0</v>
      </c>
      <c r="E41" s="145">
        <v>0</v>
      </c>
    </row>
    <row r="42" spans="1:256" x14ac:dyDescent="0.25">
      <c r="A42" s="151">
        <v>41</v>
      </c>
      <c r="B42" s="137">
        <v>3</v>
      </c>
      <c r="C42" s="146">
        <v>5</v>
      </c>
      <c r="D42" s="139">
        <v>0</v>
      </c>
      <c r="E42" s="147">
        <v>0</v>
      </c>
    </row>
    <row r="43" spans="1:256" ht="11.15" customHeight="1" x14ac:dyDescent="0.25">
      <c r="A43" s="281">
        <v>42</v>
      </c>
      <c r="B43" s="142">
        <v>3</v>
      </c>
      <c r="C43" s="143">
        <v>8</v>
      </c>
      <c r="D43" s="144">
        <v>0</v>
      </c>
      <c r="E43" s="145">
        <v>0</v>
      </c>
    </row>
    <row r="44" spans="1:256" x14ac:dyDescent="0.25">
      <c r="A44" s="125">
        <v>43</v>
      </c>
      <c r="B44" s="137">
        <v>4</v>
      </c>
      <c r="C44" s="138">
        <v>3</v>
      </c>
      <c r="D44" s="139">
        <v>0</v>
      </c>
      <c r="E44" s="140">
        <v>0</v>
      </c>
      <c r="F44" s="26"/>
      <c r="G44" s="26"/>
    </row>
    <row r="45" spans="1:256" x14ac:dyDescent="0.25">
      <c r="A45" s="281">
        <v>44</v>
      </c>
      <c r="B45" s="142">
        <v>4</v>
      </c>
      <c r="C45" s="143">
        <v>3</v>
      </c>
      <c r="D45" s="144">
        <v>0</v>
      </c>
      <c r="E45" s="145">
        <v>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25">
        <v>45</v>
      </c>
      <c r="B46" s="137">
        <v>1</v>
      </c>
      <c r="C46" s="138">
        <v>8</v>
      </c>
      <c r="D46" s="139">
        <v>0</v>
      </c>
      <c r="E46" s="140">
        <v>0</v>
      </c>
      <c r="F46" s="93"/>
    </row>
    <row r="47" spans="1:256" x14ac:dyDescent="0.25">
      <c r="A47" s="281">
        <v>46</v>
      </c>
      <c r="B47" s="142">
        <v>5</v>
      </c>
      <c r="C47" s="143">
        <v>11</v>
      </c>
      <c r="D47" s="144">
        <v>0</v>
      </c>
      <c r="E47" s="145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25">
        <v>47</v>
      </c>
      <c r="B48" s="137">
        <v>6</v>
      </c>
      <c r="C48" s="138">
        <v>0</v>
      </c>
      <c r="D48" s="139">
        <v>0</v>
      </c>
      <c r="E48" s="140">
        <v>0</v>
      </c>
      <c r="F48" s="93"/>
    </row>
    <row r="49" spans="1:5" x14ac:dyDescent="0.25">
      <c r="A49" s="281">
        <v>48</v>
      </c>
      <c r="B49" s="142">
        <v>7</v>
      </c>
      <c r="C49" s="143">
        <v>1</v>
      </c>
      <c r="D49" s="144">
        <v>0</v>
      </c>
      <c r="E49" s="145">
        <v>0</v>
      </c>
    </row>
    <row r="50" spans="1:5" x14ac:dyDescent="0.25">
      <c r="A50" s="125">
        <v>49</v>
      </c>
      <c r="B50" s="137">
        <v>2</v>
      </c>
      <c r="C50" s="138">
        <v>4</v>
      </c>
      <c r="D50" s="139">
        <v>0</v>
      </c>
      <c r="E50" s="140">
        <v>0</v>
      </c>
    </row>
    <row r="51" spans="1:5" x14ac:dyDescent="0.25">
      <c r="A51" s="281">
        <v>50</v>
      </c>
      <c r="B51" s="142">
        <v>3</v>
      </c>
      <c r="C51" s="143">
        <v>2</v>
      </c>
      <c r="D51" s="144">
        <v>0</v>
      </c>
      <c r="E51" s="145">
        <v>0</v>
      </c>
    </row>
    <row r="52" spans="1:5" x14ac:dyDescent="0.25">
      <c r="A52" s="125">
        <v>51</v>
      </c>
      <c r="B52" s="137">
        <v>5</v>
      </c>
      <c r="C52" s="138">
        <v>7</v>
      </c>
      <c r="D52" s="139">
        <v>0</v>
      </c>
      <c r="E52" s="140">
        <v>0</v>
      </c>
    </row>
    <row r="53" spans="1:5" x14ac:dyDescent="0.25">
      <c r="A53" s="281">
        <v>52</v>
      </c>
      <c r="B53" s="142">
        <v>4</v>
      </c>
      <c r="C53" s="143">
        <v>0</v>
      </c>
      <c r="D53" s="144">
        <v>0</v>
      </c>
      <c r="E53" s="145">
        <v>0</v>
      </c>
    </row>
    <row r="54" spans="1:5" x14ac:dyDescent="0.25">
      <c r="A54" s="125">
        <v>53</v>
      </c>
      <c r="B54" s="137">
        <v>6</v>
      </c>
      <c r="C54" s="138">
        <v>3</v>
      </c>
      <c r="D54" s="139">
        <v>0</v>
      </c>
      <c r="E54" s="140">
        <v>0</v>
      </c>
    </row>
    <row r="55" spans="1:5" x14ac:dyDescent="0.25">
      <c r="A55" s="281">
        <v>54</v>
      </c>
      <c r="B55" s="142">
        <v>4</v>
      </c>
      <c r="C55" s="143">
        <v>5</v>
      </c>
      <c r="D55" s="144">
        <v>0</v>
      </c>
      <c r="E55" s="145">
        <v>0</v>
      </c>
    </row>
    <row r="56" spans="1:5" x14ac:dyDescent="0.25">
      <c r="A56" s="125">
        <v>55</v>
      </c>
      <c r="B56" s="137">
        <v>4</v>
      </c>
      <c r="C56" s="138">
        <v>3</v>
      </c>
      <c r="D56" s="139">
        <v>0</v>
      </c>
      <c r="E56" s="140">
        <v>0</v>
      </c>
    </row>
    <row r="57" spans="1:5" x14ac:dyDescent="0.25">
      <c r="A57" s="281">
        <v>56</v>
      </c>
      <c r="B57" s="142">
        <v>5</v>
      </c>
      <c r="C57" s="143">
        <v>2</v>
      </c>
      <c r="D57" s="144">
        <v>0</v>
      </c>
      <c r="E57" s="145">
        <v>0</v>
      </c>
    </row>
    <row r="58" spans="1:5" x14ac:dyDescent="0.25">
      <c r="A58" s="125">
        <v>57</v>
      </c>
      <c r="B58" s="137">
        <v>4</v>
      </c>
      <c r="C58" s="138">
        <v>3</v>
      </c>
      <c r="D58" s="139">
        <v>0</v>
      </c>
      <c r="E58" s="140">
        <v>0</v>
      </c>
    </row>
    <row r="59" spans="1:5" x14ac:dyDescent="0.25">
      <c r="A59" s="281">
        <v>58</v>
      </c>
      <c r="B59" s="142">
        <v>3</v>
      </c>
      <c r="C59" s="143">
        <v>2</v>
      </c>
      <c r="D59" s="144">
        <v>0</v>
      </c>
      <c r="E59" s="145">
        <v>0</v>
      </c>
    </row>
    <row r="60" spans="1:5" x14ac:dyDescent="0.25">
      <c r="A60" s="125">
        <v>59</v>
      </c>
      <c r="B60" s="137">
        <v>3</v>
      </c>
      <c r="C60" s="138">
        <v>0</v>
      </c>
      <c r="D60" s="139">
        <v>0</v>
      </c>
      <c r="E60" s="140">
        <v>0</v>
      </c>
    </row>
    <row r="61" spans="1:5" x14ac:dyDescent="0.25">
      <c r="A61" s="281">
        <v>60</v>
      </c>
      <c r="B61" s="142">
        <v>5</v>
      </c>
      <c r="C61" s="143">
        <v>1</v>
      </c>
      <c r="D61" s="144">
        <v>0</v>
      </c>
      <c r="E61" s="145">
        <v>0</v>
      </c>
    </row>
    <row r="62" spans="1:5" x14ac:dyDescent="0.25">
      <c r="A62" s="125">
        <v>61</v>
      </c>
      <c r="B62" s="137">
        <v>1</v>
      </c>
      <c r="C62" s="138">
        <v>1</v>
      </c>
      <c r="D62" s="139">
        <v>0</v>
      </c>
      <c r="E62" s="140">
        <v>0</v>
      </c>
    </row>
    <row r="63" spans="1:5" x14ac:dyDescent="0.25">
      <c r="A63" s="281">
        <v>62</v>
      </c>
      <c r="B63" s="142">
        <v>1</v>
      </c>
      <c r="C63" s="143">
        <v>2</v>
      </c>
      <c r="D63" s="144">
        <v>0</v>
      </c>
      <c r="E63" s="145">
        <v>0</v>
      </c>
    </row>
    <row r="64" spans="1:5" x14ac:dyDescent="0.25">
      <c r="A64" s="125">
        <v>63</v>
      </c>
      <c r="B64" s="137">
        <v>1</v>
      </c>
      <c r="C64" s="138">
        <v>1</v>
      </c>
      <c r="D64" s="139">
        <v>0</v>
      </c>
      <c r="E64" s="140">
        <v>0</v>
      </c>
    </row>
    <row r="65" spans="1:5" x14ac:dyDescent="0.25">
      <c r="A65" s="281">
        <v>64</v>
      </c>
      <c r="B65" s="142">
        <v>4</v>
      </c>
      <c r="C65" s="143">
        <v>0</v>
      </c>
      <c r="D65" s="144">
        <v>0</v>
      </c>
      <c r="E65" s="145">
        <v>0</v>
      </c>
    </row>
    <row r="66" spans="1:5" x14ac:dyDescent="0.25">
      <c r="A66" s="125">
        <v>65</v>
      </c>
      <c r="B66" s="139">
        <v>0</v>
      </c>
      <c r="C66" s="146">
        <v>1</v>
      </c>
      <c r="D66" s="139">
        <v>0</v>
      </c>
      <c r="E66" s="147">
        <v>0</v>
      </c>
    </row>
    <row r="67" spans="1:5" x14ac:dyDescent="0.25">
      <c r="A67" s="281" t="s">
        <v>269</v>
      </c>
      <c r="B67" s="142">
        <v>3</v>
      </c>
      <c r="C67" s="143">
        <v>1</v>
      </c>
      <c r="D67" s="144">
        <v>0</v>
      </c>
      <c r="E67" s="145">
        <v>0</v>
      </c>
    </row>
    <row r="68" spans="1:5" x14ac:dyDescent="0.25">
      <c r="A68" s="125" t="s">
        <v>76</v>
      </c>
      <c r="B68" s="139">
        <v>0</v>
      </c>
      <c r="C68" s="146">
        <v>0</v>
      </c>
      <c r="D68" s="139">
        <v>0</v>
      </c>
      <c r="E68" s="147">
        <v>0</v>
      </c>
    </row>
    <row r="69" spans="1:5" ht="13" thickBot="1" x14ac:dyDescent="0.3">
      <c r="A69" s="442" t="s">
        <v>75</v>
      </c>
      <c r="B69" s="435">
        <f>SUM(B16:B68)</f>
        <v>128</v>
      </c>
      <c r="C69" s="452">
        <f t="shared" ref="C69:E69" si="0">SUM(C16:C68)</f>
        <v>133</v>
      </c>
      <c r="D69" s="434">
        <f t="shared" si="0"/>
        <v>0</v>
      </c>
      <c r="E69" s="436">
        <f t="shared" si="0"/>
        <v>0</v>
      </c>
    </row>
    <row r="70" spans="1:5" ht="11.25" customHeight="1" x14ac:dyDescent="0.25">
      <c r="A70" s="34" t="s">
        <v>289</v>
      </c>
    </row>
    <row r="71" spans="1:5" ht="25.5" customHeight="1" thickBot="1" x14ac:dyDescent="0.3">
      <c r="A71" s="692" t="s">
        <v>283</v>
      </c>
      <c r="B71" s="692"/>
      <c r="C71" s="692"/>
      <c r="D71" s="692"/>
      <c r="E71" s="692"/>
    </row>
    <row r="72" spans="1:5" ht="13" thickBot="1" x14ac:dyDescent="0.3">
      <c r="A72" s="459" t="s">
        <v>266</v>
      </c>
      <c r="B72" s="460">
        <f>B69-B68</f>
        <v>128</v>
      </c>
      <c r="C72" s="461">
        <f>C69-C68</f>
        <v>133</v>
      </c>
      <c r="D72" s="462">
        <f>D69-D68</f>
        <v>0</v>
      </c>
      <c r="E72" s="463">
        <f>E69-E68</f>
        <v>0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7" firstPageNumber="42" orientation="portrait" useFirstPageNumber="1" r:id="rId1"/>
  <headerFooter>
    <oddFooter>&amp;R&amp;P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pageSetUpPr fitToPage="1"/>
  </sheetPr>
  <dimension ref="A1"/>
  <sheetViews>
    <sheetView view="pageBreakPreview" zoomScale="60" zoomScaleNormal="70" workbookViewId="0"/>
  </sheetViews>
  <sheetFormatPr baseColWidth="10" defaultRowHeight="13" x14ac:dyDescent="0.3"/>
  <sheetData/>
  <pageMargins left="0" right="0" top="0" bottom="0" header="0.31496062992125984" footer="0.31496062992125984"/>
  <pageSetup scale="91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syncVertical="1" syncRef="A1" transitionEvaluation="1" codeName="Hoja36">
    <tabColor theme="6" tint="0.39997558519241921"/>
    <pageSetUpPr fitToPage="1"/>
  </sheetPr>
  <dimension ref="A1:IV72"/>
  <sheetViews>
    <sheetView showGridLines="0" view="pageBreakPreview" zoomScaleNormal="70" zoomScaleSheetLayoutView="100" workbookViewId="0"/>
  </sheetViews>
  <sheetFormatPr baseColWidth="10" defaultColWidth="9.7265625" defaultRowHeight="12.5" x14ac:dyDescent="0.25"/>
  <cols>
    <col min="1" max="1" width="16.7265625" style="25" customWidth="1"/>
    <col min="2" max="5" width="19.26953125" style="25" customWidth="1"/>
    <col min="6" max="6" width="14.453125" style="25" customWidth="1"/>
    <col min="7" max="10" width="16" style="25" customWidth="1"/>
    <col min="11" max="16" width="14.453125" style="25" customWidth="1"/>
    <col min="17" max="18" width="9.54296875" style="25" customWidth="1"/>
    <col min="19" max="16384" width="9.7265625" style="25"/>
  </cols>
  <sheetData>
    <row r="1" spans="1:21" ht="13" x14ac:dyDescent="0.25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</row>
    <row r="2" spans="1:21" ht="13" x14ac:dyDescent="0.25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</row>
    <row r="3" spans="1:21" ht="13" x14ac:dyDescent="0.25">
      <c r="A3" s="649" t="s">
        <v>77</v>
      </c>
      <c r="B3" s="649"/>
      <c r="C3" s="649"/>
      <c r="D3" s="649"/>
      <c r="E3" s="649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3" x14ac:dyDescent="0.25">
      <c r="A4" s="649" t="s">
        <v>78</v>
      </c>
      <c r="B4" s="649"/>
      <c r="C4" s="649"/>
      <c r="D4" s="649"/>
      <c r="E4" s="649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</row>
    <row r="5" spans="1:21" x14ac:dyDescent="0.25"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 x14ac:dyDescent="0.25">
      <c r="A6" s="651" t="s">
        <v>276</v>
      </c>
      <c r="B6" s="651"/>
      <c r="C6" s="651"/>
      <c r="D6" s="651"/>
      <c r="E6" s="651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13" x14ac:dyDescent="0.25">
      <c r="A7" s="652"/>
      <c r="B7" s="652"/>
      <c r="C7" s="652"/>
      <c r="D7" s="652"/>
      <c r="E7" s="652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</row>
    <row r="8" spans="1:21" x14ac:dyDescent="0.25">
      <c r="A8" s="681" t="s">
        <v>58</v>
      </c>
      <c r="B8" s="681"/>
      <c r="C8" s="681"/>
      <c r="D8" s="681"/>
      <c r="E8" s="681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</row>
    <row r="9" spans="1:21" x14ac:dyDescent="0.25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</row>
    <row r="10" spans="1:21" x14ac:dyDescent="0.25">
      <c r="A10" s="681" t="s">
        <v>137</v>
      </c>
      <c r="B10" s="681"/>
      <c r="C10" s="681"/>
      <c r="D10" s="681"/>
      <c r="E10" s="681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</row>
    <row r="11" spans="1:21" x14ac:dyDescent="0.25">
      <c r="A11" s="79"/>
      <c r="B11" s="79"/>
      <c r="C11" s="79"/>
      <c r="D11" s="79"/>
      <c r="E11" s="79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</row>
    <row r="12" spans="1:21" x14ac:dyDescent="0.25">
      <c r="A12" s="79"/>
      <c r="B12" s="79"/>
      <c r="C12" s="79" t="s">
        <v>134</v>
      </c>
      <c r="D12" s="79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</row>
    <row r="13" spans="1:21" ht="13" thickBot="1" x14ac:dyDescent="0.3">
      <c r="A13" s="80"/>
      <c r="B13" s="255">
        <v>2</v>
      </c>
      <c r="C13" s="255">
        <v>3</v>
      </c>
      <c r="D13" s="256">
        <v>4</v>
      </c>
      <c r="E13" s="433">
        <v>5</v>
      </c>
      <c r="F13" s="82"/>
      <c r="G13" s="82"/>
      <c r="H13" s="83"/>
      <c r="I13" s="84"/>
      <c r="J13" s="84"/>
    </row>
    <row r="14" spans="1:21" ht="12.75" customHeight="1" x14ac:dyDescent="0.25">
      <c r="A14" s="445" t="s">
        <v>80</v>
      </c>
      <c r="B14" s="683" t="s">
        <v>287</v>
      </c>
      <c r="C14" s="683"/>
      <c r="D14" s="684" t="s">
        <v>81</v>
      </c>
      <c r="E14" s="685"/>
      <c r="F14" s="86"/>
      <c r="G14" s="680"/>
      <c r="H14" s="680"/>
      <c r="I14" s="680"/>
      <c r="J14" s="680"/>
    </row>
    <row r="15" spans="1:21" ht="13" thickBot="1" x14ac:dyDescent="0.3">
      <c r="A15" s="446" t="s">
        <v>42</v>
      </c>
      <c r="B15" s="394" t="s">
        <v>71</v>
      </c>
      <c r="C15" s="395" t="s">
        <v>72</v>
      </c>
      <c r="D15" s="414" t="s">
        <v>71</v>
      </c>
      <c r="E15" s="415" t="s">
        <v>72</v>
      </c>
      <c r="F15" s="86"/>
      <c r="G15" s="88"/>
      <c r="H15" s="88"/>
      <c r="I15" s="88"/>
      <c r="J15" s="88"/>
    </row>
    <row r="16" spans="1:21" x14ac:dyDescent="0.25">
      <c r="A16" s="125" t="s">
        <v>82</v>
      </c>
      <c r="B16" s="126">
        <v>0</v>
      </c>
      <c r="C16" s="127">
        <v>0</v>
      </c>
      <c r="D16" s="128">
        <v>0</v>
      </c>
      <c r="E16" s="129">
        <v>0</v>
      </c>
      <c r="F16" s="24"/>
      <c r="G16" s="88"/>
      <c r="H16" s="88"/>
      <c r="I16" s="88"/>
      <c r="J16" s="88"/>
    </row>
    <row r="17" spans="1:5" x14ac:dyDescent="0.25">
      <c r="A17" s="281">
        <v>16</v>
      </c>
      <c r="B17" s="130">
        <v>0</v>
      </c>
      <c r="C17" s="131">
        <v>0</v>
      </c>
      <c r="D17" s="132">
        <v>0</v>
      </c>
      <c r="E17" s="133">
        <v>0</v>
      </c>
    </row>
    <row r="18" spans="1:5" x14ac:dyDescent="0.25">
      <c r="A18" s="125">
        <v>17</v>
      </c>
      <c r="B18" s="126">
        <v>0</v>
      </c>
      <c r="C18" s="127">
        <v>0</v>
      </c>
      <c r="D18" s="128">
        <v>0</v>
      </c>
      <c r="E18" s="129">
        <v>0</v>
      </c>
    </row>
    <row r="19" spans="1:5" x14ac:dyDescent="0.25">
      <c r="A19" s="281">
        <v>18</v>
      </c>
      <c r="B19" s="130">
        <v>92</v>
      </c>
      <c r="C19" s="131">
        <v>40</v>
      </c>
      <c r="D19" s="132">
        <v>0</v>
      </c>
      <c r="E19" s="133">
        <v>0</v>
      </c>
    </row>
    <row r="20" spans="1:5" x14ac:dyDescent="0.25">
      <c r="A20" s="125">
        <v>19</v>
      </c>
      <c r="B20" s="126">
        <v>195</v>
      </c>
      <c r="C20" s="127">
        <v>93</v>
      </c>
      <c r="D20" s="128">
        <v>0</v>
      </c>
      <c r="E20" s="129">
        <v>0</v>
      </c>
    </row>
    <row r="21" spans="1:5" x14ac:dyDescent="0.25">
      <c r="A21" s="281">
        <v>20</v>
      </c>
      <c r="B21" s="130">
        <v>242</v>
      </c>
      <c r="C21" s="131">
        <v>135</v>
      </c>
      <c r="D21" s="132">
        <v>0</v>
      </c>
      <c r="E21" s="133">
        <v>0</v>
      </c>
    </row>
    <row r="22" spans="1:5" x14ac:dyDescent="0.25">
      <c r="A22" s="125">
        <v>21</v>
      </c>
      <c r="B22" s="126">
        <v>300</v>
      </c>
      <c r="C22" s="127">
        <v>180</v>
      </c>
      <c r="D22" s="128">
        <v>0</v>
      </c>
      <c r="E22" s="129">
        <v>0</v>
      </c>
    </row>
    <row r="23" spans="1:5" x14ac:dyDescent="0.25">
      <c r="A23" s="281">
        <v>22</v>
      </c>
      <c r="B23" s="130">
        <v>389</v>
      </c>
      <c r="C23" s="131">
        <v>207</v>
      </c>
      <c r="D23" s="132">
        <v>0</v>
      </c>
      <c r="E23" s="133">
        <v>0</v>
      </c>
    </row>
    <row r="24" spans="1:5" x14ac:dyDescent="0.25">
      <c r="A24" s="125">
        <v>23</v>
      </c>
      <c r="B24" s="126">
        <v>475</v>
      </c>
      <c r="C24" s="127">
        <v>288</v>
      </c>
      <c r="D24" s="128">
        <v>0</v>
      </c>
      <c r="E24" s="129">
        <v>0</v>
      </c>
    </row>
    <row r="25" spans="1:5" x14ac:dyDescent="0.25">
      <c r="A25" s="281">
        <v>24</v>
      </c>
      <c r="B25" s="130">
        <v>564</v>
      </c>
      <c r="C25" s="131">
        <v>334</v>
      </c>
      <c r="D25" s="132">
        <v>0</v>
      </c>
      <c r="E25" s="133">
        <v>0</v>
      </c>
    </row>
    <row r="26" spans="1:5" x14ac:dyDescent="0.25">
      <c r="A26" s="125">
        <v>25</v>
      </c>
      <c r="B26" s="126">
        <v>600</v>
      </c>
      <c r="C26" s="127">
        <v>397</v>
      </c>
      <c r="D26" s="128">
        <v>0</v>
      </c>
      <c r="E26" s="129">
        <v>0</v>
      </c>
    </row>
    <row r="27" spans="1:5" x14ac:dyDescent="0.25">
      <c r="A27" s="281">
        <v>26</v>
      </c>
      <c r="B27" s="130">
        <v>681</v>
      </c>
      <c r="C27" s="131">
        <v>427</v>
      </c>
      <c r="D27" s="132">
        <v>0</v>
      </c>
      <c r="E27" s="133">
        <v>0</v>
      </c>
    </row>
    <row r="28" spans="1:5" x14ac:dyDescent="0.25">
      <c r="A28" s="125">
        <v>27</v>
      </c>
      <c r="B28" s="126">
        <v>647</v>
      </c>
      <c r="C28" s="127">
        <v>391</v>
      </c>
      <c r="D28" s="128">
        <v>0</v>
      </c>
      <c r="E28" s="129">
        <v>0</v>
      </c>
    </row>
    <row r="29" spans="1:5" x14ac:dyDescent="0.25">
      <c r="A29" s="281">
        <v>28</v>
      </c>
      <c r="B29" s="130">
        <v>675</v>
      </c>
      <c r="C29" s="131">
        <v>489</v>
      </c>
      <c r="D29" s="132">
        <v>0</v>
      </c>
      <c r="E29" s="133">
        <v>0</v>
      </c>
    </row>
    <row r="30" spans="1:5" x14ac:dyDescent="0.25">
      <c r="A30" s="125">
        <v>29</v>
      </c>
      <c r="B30" s="126">
        <v>615</v>
      </c>
      <c r="C30" s="127">
        <v>458</v>
      </c>
      <c r="D30" s="128">
        <v>0</v>
      </c>
      <c r="E30" s="129">
        <v>0</v>
      </c>
    </row>
    <row r="31" spans="1:5" x14ac:dyDescent="0.25">
      <c r="A31" s="281">
        <v>30</v>
      </c>
      <c r="B31" s="130">
        <v>735</v>
      </c>
      <c r="C31" s="131">
        <v>423</v>
      </c>
      <c r="D31" s="132">
        <v>0</v>
      </c>
      <c r="E31" s="133">
        <v>0</v>
      </c>
    </row>
    <row r="32" spans="1:5" x14ac:dyDescent="0.25">
      <c r="A32" s="125">
        <v>31</v>
      </c>
      <c r="B32" s="126">
        <v>725</v>
      </c>
      <c r="C32" s="127">
        <v>475</v>
      </c>
      <c r="D32" s="128">
        <v>0</v>
      </c>
      <c r="E32" s="129">
        <v>0</v>
      </c>
    </row>
    <row r="33" spans="1:256" x14ac:dyDescent="0.25">
      <c r="A33" s="281">
        <v>32</v>
      </c>
      <c r="B33" s="130">
        <v>716</v>
      </c>
      <c r="C33" s="131">
        <v>464</v>
      </c>
      <c r="D33" s="132">
        <v>0</v>
      </c>
      <c r="E33" s="133">
        <v>0</v>
      </c>
    </row>
    <row r="34" spans="1:256" x14ac:dyDescent="0.25">
      <c r="A34" s="125">
        <v>33</v>
      </c>
      <c r="B34" s="126">
        <v>706</v>
      </c>
      <c r="C34" s="127">
        <v>498</v>
      </c>
      <c r="D34" s="128">
        <v>0</v>
      </c>
      <c r="E34" s="129">
        <v>0</v>
      </c>
    </row>
    <row r="35" spans="1:256" x14ac:dyDescent="0.25">
      <c r="A35" s="281">
        <v>34</v>
      </c>
      <c r="B35" s="130">
        <v>748</v>
      </c>
      <c r="C35" s="131">
        <v>478</v>
      </c>
      <c r="D35" s="132">
        <v>0</v>
      </c>
      <c r="E35" s="133">
        <v>0</v>
      </c>
    </row>
    <row r="36" spans="1:256" x14ac:dyDescent="0.25">
      <c r="A36" s="125">
        <v>35</v>
      </c>
      <c r="B36" s="126">
        <v>722</v>
      </c>
      <c r="C36" s="127">
        <v>471</v>
      </c>
      <c r="D36" s="128">
        <v>0</v>
      </c>
      <c r="E36" s="129">
        <v>0</v>
      </c>
    </row>
    <row r="37" spans="1:256" x14ac:dyDescent="0.25">
      <c r="A37" s="281">
        <v>36</v>
      </c>
      <c r="B37" s="130">
        <v>699</v>
      </c>
      <c r="C37" s="131">
        <v>463</v>
      </c>
      <c r="D37" s="132">
        <v>0</v>
      </c>
      <c r="E37" s="133">
        <v>0</v>
      </c>
    </row>
    <row r="38" spans="1:256" x14ac:dyDescent="0.25">
      <c r="A38" s="125">
        <v>37</v>
      </c>
      <c r="B38" s="126">
        <v>667</v>
      </c>
      <c r="C38" s="127">
        <v>418</v>
      </c>
      <c r="D38" s="128">
        <v>0</v>
      </c>
      <c r="E38" s="129">
        <v>0</v>
      </c>
    </row>
    <row r="39" spans="1:256" x14ac:dyDescent="0.25">
      <c r="A39" s="281">
        <v>38</v>
      </c>
      <c r="B39" s="130">
        <v>658</v>
      </c>
      <c r="C39" s="131">
        <v>435</v>
      </c>
      <c r="D39" s="132">
        <v>0</v>
      </c>
      <c r="E39" s="133">
        <v>0</v>
      </c>
    </row>
    <row r="40" spans="1:256" x14ac:dyDescent="0.25">
      <c r="A40" s="125">
        <v>39</v>
      </c>
      <c r="B40" s="126">
        <v>616</v>
      </c>
      <c r="C40" s="127">
        <v>438</v>
      </c>
      <c r="D40" s="128">
        <v>0</v>
      </c>
      <c r="E40" s="129">
        <v>0</v>
      </c>
    </row>
    <row r="41" spans="1:256" x14ac:dyDescent="0.25">
      <c r="A41" s="281">
        <v>40</v>
      </c>
      <c r="B41" s="130">
        <v>631</v>
      </c>
      <c r="C41" s="131">
        <v>360</v>
      </c>
      <c r="D41" s="132">
        <v>0</v>
      </c>
      <c r="E41" s="133">
        <v>0</v>
      </c>
    </row>
    <row r="42" spans="1:256" x14ac:dyDescent="0.25">
      <c r="A42" s="125">
        <v>41</v>
      </c>
      <c r="B42" s="126">
        <v>588</v>
      </c>
      <c r="C42" s="134">
        <v>410</v>
      </c>
      <c r="D42" s="128">
        <v>0</v>
      </c>
      <c r="E42" s="135">
        <v>0</v>
      </c>
    </row>
    <row r="43" spans="1:256" ht="11.15" customHeight="1" x14ac:dyDescent="0.25">
      <c r="A43" s="281">
        <v>42</v>
      </c>
      <c r="B43" s="130">
        <v>594</v>
      </c>
      <c r="C43" s="131">
        <v>360</v>
      </c>
      <c r="D43" s="132">
        <v>0</v>
      </c>
      <c r="E43" s="133">
        <v>0</v>
      </c>
    </row>
    <row r="44" spans="1:256" x14ac:dyDescent="0.25">
      <c r="A44" s="125">
        <v>43</v>
      </c>
      <c r="B44" s="126">
        <v>599</v>
      </c>
      <c r="C44" s="127">
        <v>340</v>
      </c>
      <c r="D44" s="128">
        <v>0</v>
      </c>
      <c r="E44" s="129">
        <v>0</v>
      </c>
      <c r="F44" s="26"/>
      <c r="G44" s="26"/>
    </row>
    <row r="45" spans="1:256" x14ac:dyDescent="0.25">
      <c r="A45" s="281">
        <v>44</v>
      </c>
      <c r="B45" s="130">
        <v>565</v>
      </c>
      <c r="C45" s="131">
        <v>346</v>
      </c>
      <c r="D45" s="132">
        <v>0</v>
      </c>
      <c r="E45" s="133">
        <v>0</v>
      </c>
      <c r="F45" s="91"/>
      <c r="G45" s="92"/>
      <c r="H45" s="92"/>
      <c r="I45" s="92"/>
      <c r="J45" s="92"/>
      <c r="K45" s="88"/>
      <c r="L45" s="92"/>
      <c r="M45" s="92"/>
      <c r="N45" s="92"/>
      <c r="O45" s="92"/>
      <c r="P45" s="88"/>
      <c r="Q45" s="92"/>
      <c r="R45" s="92"/>
      <c r="S45" s="92"/>
      <c r="T45" s="92"/>
      <c r="U45" s="88"/>
      <c r="V45" s="92"/>
      <c r="W45" s="92"/>
      <c r="X45" s="92"/>
      <c r="Y45" s="92"/>
      <c r="Z45" s="88"/>
      <c r="AA45" s="92"/>
      <c r="AB45" s="92"/>
      <c r="AC45" s="92"/>
      <c r="AD45" s="92"/>
      <c r="AE45" s="88"/>
      <c r="AF45" s="92"/>
      <c r="AG45" s="92"/>
      <c r="AH45" s="92"/>
      <c r="AI45" s="92"/>
      <c r="AJ45" s="88"/>
      <c r="AK45" s="92"/>
      <c r="AL45" s="92"/>
      <c r="AM45" s="92"/>
      <c r="AN45" s="92"/>
      <c r="AO45" s="88"/>
      <c r="AP45" s="92"/>
      <c r="AQ45" s="92"/>
      <c r="AR45" s="92"/>
      <c r="AS45" s="92"/>
      <c r="AT45" s="88"/>
      <c r="AU45" s="92"/>
      <c r="AV45" s="92"/>
      <c r="AW45" s="92"/>
      <c r="AX45" s="92"/>
      <c r="AY45" s="88"/>
      <c r="AZ45" s="92"/>
      <c r="BA45" s="92"/>
      <c r="BB45" s="92"/>
      <c r="BC45" s="92"/>
      <c r="BD45" s="88"/>
      <c r="BE45" s="92"/>
      <c r="BF45" s="92"/>
      <c r="BG45" s="92"/>
      <c r="BH45" s="92"/>
      <c r="BI45" s="88"/>
      <c r="BJ45" s="92"/>
      <c r="BK45" s="92"/>
      <c r="BL45" s="92"/>
      <c r="BM45" s="92"/>
      <c r="BN45" s="88"/>
      <c r="BO45" s="92"/>
      <c r="BP45" s="92"/>
      <c r="BQ45" s="92"/>
      <c r="BR45" s="92"/>
      <c r="BS45" s="88"/>
      <c r="BT45" s="92"/>
      <c r="BU45" s="92"/>
      <c r="BV45" s="92"/>
      <c r="BW45" s="92"/>
      <c r="BX45" s="88"/>
      <c r="BY45" s="92"/>
      <c r="BZ45" s="92"/>
      <c r="CA45" s="92"/>
      <c r="CB45" s="92"/>
      <c r="CC45" s="88"/>
      <c r="CD45" s="92"/>
      <c r="CE45" s="92"/>
      <c r="CF45" s="92"/>
      <c r="CG45" s="92"/>
      <c r="CH45" s="88"/>
      <c r="CI45" s="92"/>
      <c r="CJ45" s="92"/>
      <c r="CK45" s="92"/>
      <c r="CL45" s="92"/>
      <c r="CM45" s="88"/>
      <c r="CN45" s="92"/>
      <c r="CO45" s="92"/>
      <c r="CP45" s="92"/>
      <c r="CQ45" s="92"/>
      <c r="CR45" s="88"/>
      <c r="CS45" s="92"/>
      <c r="CT45" s="92"/>
      <c r="CU45" s="92"/>
      <c r="CV45" s="92"/>
      <c r="CW45" s="88"/>
      <c r="CX45" s="92"/>
      <c r="CY45" s="92"/>
      <c r="CZ45" s="92"/>
      <c r="DA45" s="92"/>
      <c r="DB45" s="88"/>
      <c r="DC45" s="92"/>
      <c r="DD45" s="92"/>
      <c r="DE45" s="92"/>
      <c r="DF45" s="92"/>
      <c r="DG45" s="88"/>
      <c r="DH45" s="92"/>
      <c r="DI45" s="92"/>
      <c r="DJ45" s="92"/>
      <c r="DK45" s="92"/>
      <c r="DL45" s="88"/>
      <c r="DM45" s="92"/>
      <c r="DN45" s="92"/>
      <c r="DO45" s="92"/>
      <c r="DP45" s="92"/>
      <c r="DQ45" s="88"/>
      <c r="DR45" s="92"/>
      <c r="DS45" s="92"/>
      <c r="DT45" s="92"/>
      <c r="DU45" s="92"/>
      <c r="DV45" s="88"/>
      <c r="DW45" s="92"/>
      <c r="DX45" s="92"/>
      <c r="DY45" s="92"/>
      <c r="DZ45" s="92"/>
      <c r="EA45" s="88"/>
      <c r="EB45" s="92"/>
      <c r="EC45" s="92"/>
      <c r="ED45" s="92"/>
      <c r="EE45" s="92"/>
      <c r="EF45" s="88"/>
      <c r="EG45" s="92"/>
      <c r="EH45" s="92"/>
      <c r="EI45" s="92"/>
      <c r="EJ45" s="92"/>
      <c r="EK45" s="88"/>
      <c r="EL45" s="92"/>
      <c r="EM45" s="92"/>
      <c r="EN45" s="92"/>
      <c r="EO45" s="92"/>
      <c r="EP45" s="88"/>
      <c r="EQ45" s="92"/>
      <c r="ER45" s="92"/>
      <c r="ES45" s="92"/>
      <c r="ET45" s="92"/>
      <c r="EU45" s="88"/>
      <c r="EV45" s="92"/>
      <c r="EW45" s="92"/>
      <c r="EX45" s="92"/>
      <c r="EY45" s="92"/>
      <c r="EZ45" s="88"/>
      <c r="FA45" s="92"/>
      <c r="FB45" s="92"/>
      <c r="FC45" s="92"/>
      <c r="FD45" s="92"/>
      <c r="FE45" s="88"/>
      <c r="FF45" s="92"/>
      <c r="FG45" s="92"/>
      <c r="FH45" s="92"/>
      <c r="FI45" s="92"/>
      <c r="FJ45" s="88"/>
      <c r="FK45" s="92"/>
      <c r="FL45" s="92"/>
      <c r="FM45" s="92"/>
      <c r="FN45" s="92"/>
      <c r="FO45" s="88"/>
      <c r="FP45" s="92"/>
      <c r="FQ45" s="92"/>
      <c r="FR45" s="92"/>
      <c r="FS45" s="92"/>
      <c r="FT45" s="88"/>
      <c r="FU45" s="92"/>
      <c r="FV45" s="92"/>
      <c r="FW45" s="92"/>
      <c r="FX45" s="92"/>
      <c r="FY45" s="88"/>
      <c r="FZ45" s="92"/>
      <c r="GA45" s="92"/>
      <c r="GB45" s="92"/>
      <c r="GC45" s="92"/>
      <c r="GD45" s="88"/>
      <c r="GE45" s="92"/>
      <c r="GF45" s="92"/>
      <c r="GG45" s="92"/>
      <c r="GH45" s="92"/>
      <c r="GI45" s="88"/>
      <c r="GJ45" s="92"/>
      <c r="GK45" s="92"/>
      <c r="GL45" s="92"/>
      <c r="GM45" s="92"/>
      <c r="GN45" s="88"/>
      <c r="GO45" s="92"/>
      <c r="GP45" s="92"/>
      <c r="GQ45" s="92"/>
      <c r="GR45" s="92"/>
      <c r="GS45" s="88"/>
      <c r="GT45" s="92"/>
      <c r="GU45" s="92"/>
      <c r="GV45" s="92"/>
      <c r="GW45" s="92"/>
      <c r="GX45" s="88"/>
      <c r="GY45" s="92"/>
      <c r="GZ45" s="92"/>
      <c r="HA45" s="92"/>
      <c r="HB45" s="92"/>
      <c r="HC45" s="88"/>
      <c r="HD45" s="92"/>
      <c r="HE45" s="92"/>
      <c r="HF45" s="92"/>
      <c r="HG45" s="92"/>
      <c r="HH45" s="88"/>
      <c r="HI45" s="92"/>
      <c r="HJ45" s="92"/>
      <c r="HK45" s="92"/>
      <c r="HL45" s="92"/>
      <c r="HM45" s="88"/>
      <c r="HN45" s="92"/>
      <c r="HO45" s="92"/>
      <c r="HP45" s="92"/>
      <c r="HQ45" s="92"/>
      <c r="HR45" s="88"/>
      <c r="HS45" s="92"/>
      <c r="HT45" s="92"/>
      <c r="HU45" s="92"/>
      <c r="HV45" s="92"/>
      <c r="HW45" s="88"/>
      <c r="HX45" s="92"/>
      <c r="HY45" s="92"/>
      <c r="HZ45" s="92"/>
      <c r="IA45" s="92"/>
      <c r="IB45" s="88"/>
      <c r="IC45" s="92"/>
      <c r="ID45" s="92"/>
      <c r="IE45" s="92"/>
      <c r="IF45" s="92"/>
      <c r="IG45" s="88"/>
      <c r="IH45" s="92"/>
      <c r="II45" s="92"/>
      <c r="IJ45" s="92"/>
      <c r="IK45" s="92"/>
      <c r="IL45" s="88"/>
      <c r="IM45" s="92"/>
      <c r="IN45" s="92"/>
      <c r="IO45" s="92"/>
      <c r="IP45" s="92"/>
      <c r="IQ45" s="88"/>
      <c r="IR45" s="92"/>
      <c r="IS45" s="92"/>
      <c r="IT45" s="92"/>
      <c r="IU45" s="92"/>
      <c r="IV45" s="88"/>
    </row>
    <row r="46" spans="1:256" x14ac:dyDescent="0.25">
      <c r="A46" s="125">
        <v>45</v>
      </c>
      <c r="B46" s="126">
        <v>500</v>
      </c>
      <c r="C46" s="127">
        <v>317</v>
      </c>
      <c r="D46" s="128">
        <v>0</v>
      </c>
      <c r="E46" s="129">
        <v>0</v>
      </c>
      <c r="F46" s="93"/>
    </row>
    <row r="47" spans="1:256" x14ac:dyDescent="0.25">
      <c r="A47" s="281">
        <v>46</v>
      </c>
      <c r="B47" s="130">
        <v>468</v>
      </c>
      <c r="C47" s="131">
        <v>270</v>
      </c>
      <c r="D47" s="132">
        <v>0</v>
      </c>
      <c r="E47" s="133">
        <v>0</v>
      </c>
      <c r="F47" s="91"/>
      <c r="G47" s="92"/>
      <c r="H47" s="92"/>
      <c r="I47" s="92"/>
      <c r="J47" s="92"/>
      <c r="K47" s="88"/>
      <c r="L47" s="92"/>
      <c r="M47" s="92"/>
      <c r="N47" s="92"/>
      <c r="O47" s="92"/>
      <c r="P47" s="88"/>
      <c r="Q47" s="92"/>
      <c r="R47" s="92"/>
      <c r="S47" s="92"/>
      <c r="T47" s="92"/>
      <c r="U47" s="88"/>
      <c r="V47" s="92"/>
      <c r="W47" s="92"/>
      <c r="X47" s="92"/>
      <c r="Y47" s="92"/>
      <c r="Z47" s="88"/>
      <c r="AA47" s="92"/>
      <c r="AB47" s="92"/>
      <c r="AC47" s="92"/>
      <c r="AD47" s="92"/>
      <c r="AE47" s="88"/>
      <c r="AF47" s="92"/>
      <c r="AG47" s="92"/>
      <c r="AH47" s="92"/>
      <c r="AI47" s="92"/>
      <c r="AJ47" s="88"/>
      <c r="AK47" s="92"/>
      <c r="AL47" s="92"/>
      <c r="AM47" s="92"/>
      <c r="AN47" s="92"/>
      <c r="AO47" s="88"/>
      <c r="AP47" s="92"/>
      <c r="AQ47" s="92"/>
      <c r="AR47" s="92"/>
      <c r="AS47" s="92"/>
      <c r="AT47" s="88"/>
      <c r="AU47" s="92"/>
      <c r="AV47" s="92"/>
      <c r="AW47" s="92"/>
      <c r="AX47" s="92"/>
      <c r="AY47" s="88"/>
      <c r="AZ47" s="92"/>
      <c r="BA47" s="92"/>
      <c r="BB47" s="92"/>
      <c r="BC47" s="92"/>
      <c r="BD47" s="88"/>
      <c r="BE47" s="92"/>
      <c r="BF47" s="92"/>
      <c r="BG47" s="92"/>
      <c r="BH47" s="92"/>
      <c r="BI47" s="88"/>
      <c r="BJ47" s="92"/>
      <c r="BK47" s="92"/>
      <c r="BL47" s="92"/>
      <c r="BM47" s="92"/>
      <c r="BN47" s="88"/>
      <c r="BO47" s="92"/>
      <c r="BP47" s="92"/>
      <c r="BQ47" s="92"/>
      <c r="BR47" s="92"/>
      <c r="BS47" s="88"/>
      <c r="BT47" s="92"/>
      <c r="BU47" s="92"/>
      <c r="BV47" s="92"/>
      <c r="BW47" s="92"/>
      <c r="BX47" s="88"/>
      <c r="BY47" s="92"/>
      <c r="BZ47" s="92"/>
      <c r="CA47" s="92"/>
      <c r="CB47" s="92"/>
      <c r="CC47" s="88"/>
      <c r="CD47" s="92"/>
      <c r="CE47" s="92"/>
      <c r="CF47" s="92"/>
      <c r="CG47" s="92"/>
      <c r="CH47" s="88"/>
      <c r="CI47" s="92"/>
      <c r="CJ47" s="92"/>
      <c r="CK47" s="92"/>
      <c r="CL47" s="92"/>
      <c r="CM47" s="88"/>
      <c r="CN47" s="92"/>
      <c r="CO47" s="92"/>
      <c r="CP47" s="92"/>
      <c r="CQ47" s="92"/>
      <c r="CR47" s="88"/>
      <c r="CS47" s="92"/>
      <c r="CT47" s="92"/>
      <c r="CU47" s="92"/>
      <c r="CV47" s="92"/>
      <c r="CW47" s="88"/>
      <c r="CX47" s="92"/>
      <c r="CY47" s="92"/>
      <c r="CZ47" s="92"/>
      <c r="DA47" s="92"/>
      <c r="DB47" s="88"/>
      <c r="DC47" s="92"/>
      <c r="DD47" s="92"/>
      <c r="DE47" s="92"/>
      <c r="DF47" s="92"/>
      <c r="DG47" s="88"/>
      <c r="DH47" s="92"/>
      <c r="DI47" s="92"/>
      <c r="DJ47" s="92"/>
      <c r="DK47" s="92"/>
      <c r="DL47" s="88"/>
      <c r="DM47" s="92"/>
      <c r="DN47" s="92"/>
      <c r="DO47" s="92"/>
      <c r="DP47" s="92"/>
      <c r="DQ47" s="88"/>
      <c r="DR47" s="92"/>
      <c r="DS47" s="92"/>
      <c r="DT47" s="92"/>
      <c r="DU47" s="92"/>
      <c r="DV47" s="88"/>
      <c r="DW47" s="92"/>
      <c r="DX47" s="92"/>
      <c r="DY47" s="92"/>
      <c r="DZ47" s="92"/>
      <c r="EA47" s="88"/>
      <c r="EB47" s="92"/>
      <c r="EC47" s="92"/>
      <c r="ED47" s="92"/>
      <c r="EE47" s="92"/>
      <c r="EF47" s="88"/>
      <c r="EG47" s="92"/>
      <c r="EH47" s="92"/>
      <c r="EI47" s="92"/>
      <c r="EJ47" s="92"/>
      <c r="EK47" s="88"/>
      <c r="EL47" s="92"/>
      <c r="EM47" s="92"/>
      <c r="EN47" s="92"/>
      <c r="EO47" s="92"/>
      <c r="EP47" s="88"/>
      <c r="EQ47" s="92"/>
      <c r="ER47" s="92"/>
      <c r="ES47" s="92"/>
      <c r="ET47" s="92"/>
      <c r="EU47" s="88"/>
      <c r="EV47" s="92"/>
      <c r="EW47" s="92"/>
      <c r="EX47" s="92"/>
      <c r="EY47" s="92"/>
      <c r="EZ47" s="88"/>
      <c r="FA47" s="92"/>
      <c r="FB47" s="92"/>
      <c r="FC47" s="92"/>
      <c r="FD47" s="92"/>
      <c r="FE47" s="88"/>
      <c r="FF47" s="92"/>
      <c r="FG47" s="92"/>
      <c r="FH47" s="92"/>
      <c r="FI47" s="92"/>
      <c r="FJ47" s="88"/>
      <c r="FK47" s="92"/>
      <c r="FL47" s="92"/>
      <c r="FM47" s="92"/>
      <c r="FN47" s="92"/>
      <c r="FO47" s="88"/>
      <c r="FP47" s="92"/>
      <c r="FQ47" s="92"/>
      <c r="FR47" s="92"/>
      <c r="FS47" s="92"/>
      <c r="FT47" s="88"/>
      <c r="FU47" s="92"/>
      <c r="FV47" s="92"/>
      <c r="FW47" s="92"/>
      <c r="FX47" s="92"/>
      <c r="FY47" s="88"/>
      <c r="FZ47" s="92"/>
      <c r="GA47" s="92"/>
      <c r="GB47" s="92"/>
      <c r="GC47" s="92"/>
      <c r="GD47" s="88"/>
      <c r="GE47" s="92"/>
      <c r="GF47" s="92"/>
      <c r="GG47" s="92"/>
      <c r="GH47" s="92"/>
      <c r="GI47" s="88"/>
      <c r="GJ47" s="92"/>
      <c r="GK47" s="92"/>
      <c r="GL47" s="92"/>
      <c r="GM47" s="92"/>
      <c r="GN47" s="88"/>
      <c r="GO47" s="92"/>
      <c r="GP47" s="92"/>
      <c r="GQ47" s="92"/>
      <c r="GR47" s="92"/>
      <c r="GS47" s="88"/>
      <c r="GT47" s="92"/>
      <c r="GU47" s="92"/>
      <c r="GV47" s="92"/>
      <c r="GW47" s="92"/>
      <c r="GX47" s="88"/>
      <c r="GY47" s="92"/>
      <c r="GZ47" s="92"/>
      <c r="HA47" s="92"/>
      <c r="HB47" s="92"/>
      <c r="HC47" s="88"/>
      <c r="HD47" s="92"/>
      <c r="HE47" s="92"/>
      <c r="HF47" s="92"/>
      <c r="HG47" s="92"/>
      <c r="HH47" s="88"/>
      <c r="HI47" s="92"/>
      <c r="HJ47" s="92"/>
      <c r="HK47" s="92"/>
      <c r="HL47" s="92"/>
      <c r="HM47" s="88"/>
      <c r="HN47" s="92"/>
      <c r="HO47" s="92"/>
      <c r="HP47" s="92"/>
      <c r="HQ47" s="92"/>
      <c r="HR47" s="88"/>
      <c r="HS47" s="92"/>
      <c r="HT47" s="92"/>
      <c r="HU47" s="92"/>
      <c r="HV47" s="92"/>
      <c r="HW47" s="88"/>
      <c r="HX47" s="92"/>
      <c r="HY47" s="92"/>
      <c r="HZ47" s="92"/>
      <c r="IA47" s="92"/>
      <c r="IB47" s="88"/>
      <c r="IC47" s="92"/>
      <c r="ID47" s="92"/>
      <c r="IE47" s="92"/>
      <c r="IF47" s="92"/>
      <c r="IG47" s="88"/>
      <c r="IH47" s="92"/>
      <c r="II47" s="92"/>
      <c r="IJ47" s="92"/>
      <c r="IK47" s="92"/>
      <c r="IL47" s="88"/>
      <c r="IM47" s="92"/>
      <c r="IN47" s="92"/>
      <c r="IO47" s="92"/>
      <c r="IP47" s="92"/>
      <c r="IQ47" s="88"/>
      <c r="IR47" s="92"/>
      <c r="IS47" s="92"/>
      <c r="IT47" s="92"/>
      <c r="IU47" s="92"/>
      <c r="IV47" s="88"/>
    </row>
    <row r="48" spans="1:256" x14ac:dyDescent="0.25">
      <c r="A48" s="125">
        <v>47</v>
      </c>
      <c r="B48" s="126">
        <v>472</v>
      </c>
      <c r="C48" s="127">
        <v>238</v>
      </c>
      <c r="D48" s="128">
        <v>0</v>
      </c>
      <c r="E48" s="129">
        <v>0</v>
      </c>
      <c r="F48" s="93"/>
    </row>
    <row r="49" spans="1:5" x14ac:dyDescent="0.25">
      <c r="A49" s="281">
        <v>48</v>
      </c>
      <c r="B49" s="130">
        <v>410</v>
      </c>
      <c r="C49" s="131">
        <v>218</v>
      </c>
      <c r="D49" s="132">
        <v>0</v>
      </c>
      <c r="E49" s="133">
        <v>0</v>
      </c>
    </row>
    <row r="50" spans="1:5" x14ac:dyDescent="0.25">
      <c r="A50" s="125">
        <v>49</v>
      </c>
      <c r="B50" s="126">
        <v>335</v>
      </c>
      <c r="C50" s="127">
        <v>185</v>
      </c>
      <c r="D50" s="128">
        <v>0</v>
      </c>
      <c r="E50" s="129">
        <v>0</v>
      </c>
    </row>
    <row r="51" spans="1:5" x14ac:dyDescent="0.25">
      <c r="A51" s="281">
        <v>50</v>
      </c>
      <c r="B51" s="130">
        <v>313</v>
      </c>
      <c r="C51" s="131">
        <v>169</v>
      </c>
      <c r="D51" s="132">
        <v>0</v>
      </c>
      <c r="E51" s="133">
        <v>0</v>
      </c>
    </row>
    <row r="52" spans="1:5" x14ac:dyDescent="0.25">
      <c r="A52" s="125">
        <v>51</v>
      </c>
      <c r="B52" s="126">
        <v>287</v>
      </c>
      <c r="C52" s="127">
        <v>180</v>
      </c>
      <c r="D52" s="128">
        <v>0</v>
      </c>
      <c r="E52" s="129">
        <v>0</v>
      </c>
    </row>
    <row r="53" spans="1:5" x14ac:dyDescent="0.25">
      <c r="A53" s="281">
        <v>52</v>
      </c>
      <c r="B53" s="130">
        <v>246</v>
      </c>
      <c r="C53" s="131">
        <v>133</v>
      </c>
      <c r="D53" s="132">
        <v>0</v>
      </c>
      <c r="E53" s="133">
        <v>0</v>
      </c>
    </row>
    <row r="54" spans="1:5" x14ac:dyDescent="0.25">
      <c r="A54" s="125">
        <v>53</v>
      </c>
      <c r="B54" s="126">
        <v>248</v>
      </c>
      <c r="C54" s="127">
        <v>125</v>
      </c>
      <c r="D54" s="128">
        <v>0</v>
      </c>
      <c r="E54" s="129">
        <v>0</v>
      </c>
    </row>
    <row r="55" spans="1:5" x14ac:dyDescent="0.25">
      <c r="A55" s="281">
        <v>54</v>
      </c>
      <c r="B55" s="130">
        <v>221</v>
      </c>
      <c r="C55" s="131">
        <v>125</v>
      </c>
      <c r="D55" s="132">
        <v>0</v>
      </c>
      <c r="E55" s="133">
        <v>0</v>
      </c>
    </row>
    <row r="56" spans="1:5" x14ac:dyDescent="0.25">
      <c r="A56" s="125">
        <v>55</v>
      </c>
      <c r="B56" s="126">
        <v>194</v>
      </c>
      <c r="C56" s="127">
        <v>105</v>
      </c>
      <c r="D56" s="128">
        <v>0</v>
      </c>
      <c r="E56" s="129">
        <v>0</v>
      </c>
    </row>
    <row r="57" spans="1:5" x14ac:dyDescent="0.25">
      <c r="A57" s="281">
        <v>56</v>
      </c>
      <c r="B57" s="130">
        <v>163</v>
      </c>
      <c r="C57" s="131">
        <v>96</v>
      </c>
      <c r="D57" s="132">
        <v>0</v>
      </c>
      <c r="E57" s="133">
        <v>0</v>
      </c>
    </row>
    <row r="58" spans="1:5" x14ac:dyDescent="0.25">
      <c r="A58" s="125">
        <v>57</v>
      </c>
      <c r="B58" s="126">
        <v>140</v>
      </c>
      <c r="C58" s="127">
        <v>55</v>
      </c>
      <c r="D58" s="128">
        <v>0</v>
      </c>
      <c r="E58" s="129">
        <v>0</v>
      </c>
    </row>
    <row r="59" spans="1:5" x14ac:dyDescent="0.25">
      <c r="A59" s="281">
        <v>58</v>
      </c>
      <c r="B59" s="130">
        <v>129</v>
      </c>
      <c r="C59" s="131">
        <v>56</v>
      </c>
      <c r="D59" s="132">
        <v>0</v>
      </c>
      <c r="E59" s="133">
        <v>0</v>
      </c>
    </row>
    <row r="60" spans="1:5" x14ac:dyDescent="0.25">
      <c r="A60" s="125">
        <v>59</v>
      </c>
      <c r="B60" s="126">
        <v>121</v>
      </c>
      <c r="C60" s="127">
        <v>55</v>
      </c>
      <c r="D60" s="128">
        <v>0</v>
      </c>
      <c r="E60" s="129">
        <v>0</v>
      </c>
    </row>
    <row r="61" spans="1:5" x14ac:dyDescent="0.25">
      <c r="A61" s="281">
        <v>60</v>
      </c>
      <c r="B61" s="130">
        <v>83</v>
      </c>
      <c r="C61" s="131">
        <v>42</v>
      </c>
      <c r="D61" s="132">
        <v>0</v>
      </c>
      <c r="E61" s="133">
        <v>0</v>
      </c>
    </row>
    <row r="62" spans="1:5" x14ac:dyDescent="0.25">
      <c r="A62" s="125">
        <v>61</v>
      </c>
      <c r="B62" s="126">
        <v>65</v>
      </c>
      <c r="C62" s="127">
        <v>20</v>
      </c>
      <c r="D62" s="128">
        <v>0</v>
      </c>
      <c r="E62" s="129">
        <v>0</v>
      </c>
    </row>
    <row r="63" spans="1:5" x14ac:dyDescent="0.25">
      <c r="A63" s="281">
        <v>62</v>
      </c>
      <c r="B63" s="130">
        <v>41</v>
      </c>
      <c r="C63" s="131">
        <v>23</v>
      </c>
      <c r="D63" s="132">
        <v>0</v>
      </c>
      <c r="E63" s="133">
        <v>0</v>
      </c>
    </row>
    <row r="64" spans="1:5" x14ac:dyDescent="0.25">
      <c r="A64" s="125">
        <v>63</v>
      </c>
      <c r="B64" s="126">
        <v>26</v>
      </c>
      <c r="C64" s="127">
        <v>14</v>
      </c>
      <c r="D64" s="128">
        <v>0</v>
      </c>
      <c r="E64" s="129">
        <v>0</v>
      </c>
    </row>
    <row r="65" spans="1:5" x14ac:dyDescent="0.25">
      <c r="A65" s="281">
        <v>64</v>
      </c>
      <c r="B65" s="130">
        <v>33</v>
      </c>
      <c r="C65" s="131">
        <v>10</v>
      </c>
      <c r="D65" s="132">
        <v>0</v>
      </c>
      <c r="E65" s="133">
        <v>0</v>
      </c>
    </row>
    <row r="66" spans="1:5" x14ac:dyDescent="0.25">
      <c r="A66" s="125">
        <v>65</v>
      </c>
      <c r="B66" s="128">
        <v>23</v>
      </c>
      <c r="C66" s="134">
        <v>10</v>
      </c>
      <c r="D66" s="128">
        <v>0</v>
      </c>
      <c r="E66" s="135">
        <v>0</v>
      </c>
    </row>
    <row r="67" spans="1:5" x14ac:dyDescent="0.25">
      <c r="A67" s="281" t="s">
        <v>269</v>
      </c>
      <c r="B67" s="130">
        <v>50</v>
      </c>
      <c r="C67" s="131">
        <v>16</v>
      </c>
      <c r="D67" s="132">
        <v>0</v>
      </c>
      <c r="E67" s="133">
        <v>0</v>
      </c>
    </row>
    <row r="68" spans="1:5" x14ac:dyDescent="0.25">
      <c r="A68" s="125" t="s">
        <v>76</v>
      </c>
      <c r="B68" s="128">
        <v>0</v>
      </c>
      <c r="C68" s="134">
        <v>0</v>
      </c>
      <c r="D68" s="128">
        <v>0</v>
      </c>
      <c r="E68" s="135">
        <v>0</v>
      </c>
    </row>
    <row r="69" spans="1:5" ht="13" thickBot="1" x14ac:dyDescent="0.3">
      <c r="A69" s="442" t="s">
        <v>75</v>
      </c>
      <c r="B69" s="435">
        <v>20012</v>
      </c>
      <c r="C69" s="452">
        <v>12280</v>
      </c>
      <c r="D69" s="434">
        <v>0</v>
      </c>
      <c r="E69" s="436">
        <v>0</v>
      </c>
    </row>
    <row r="70" spans="1:5" ht="11.25" customHeight="1" x14ac:dyDescent="0.25">
      <c r="A70" s="34" t="s">
        <v>289</v>
      </c>
    </row>
    <row r="71" spans="1:5" ht="29" customHeight="1" thickBot="1" x14ac:dyDescent="0.3">
      <c r="A71" s="692" t="s">
        <v>283</v>
      </c>
      <c r="B71" s="692"/>
      <c r="C71" s="692"/>
      <c r="D71" s="692"/>
      <c r="E71" s="692"/>
    </row>
    <row r="72" spans="1:5" ht="13" thickBot="1" x14ac:dyDescent="0.3">
      <c r="A72" s="333" t="s">
        <v>266</v>
      </c>
      <c r="B72" s="334">
        <f>B69-B68</f>
        <v>20012</v>
      </c>
      <c r="C72" s="334">
        <f>C69-C68</f>
        <v>12280</v>
      </c>
      <c r="D72" s="334">
        <f>D69-D68</f>
        <v>0</v>
      </c>
      <c r="E72" s="335">
        <f>E69-E68</f>
        <v>0</v>
      </c>
    </row>
  </sheetData>
  <mergeCells count="11">
    <mergeCell ref="A10:E10"/>
    <mergeCell ref="A3:E3"/>
    <mergeCell ref="A4:E4"/>
    <mergeCell ref="A6:E6"/>
    <mergeCell ref="A7:E7"/>
    <mergeCell ref="A8:E8"/>
    <mergeCell ref="A71:E71"/>
    <mergeCell ref="B14:C14"/>
    <mergeCell ref="D14:E14"/>
    <mergeCell ref="G14:H14"/>
    <mergeCell ref="I14:J14"/>
  </mergeCells>
  <printOptions horizontalCentered="1"/>
  <pageMargins left="0.31496062992125984" right="0.19685039370078741" top="0.39370078740157483" bottom="0.23622047244094491" header="0" footer="0.23622047244094491"/>
  <pageSetup scale="86" firstPageNumber="43" orientation="portrait" useFirstPageNumber="1" r:id="rId1"/>
  <headerFooter>
    <oddFooter>&amp;R&amp;P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syncVertical="1" syncRef="A1" transitionEvaluation="1" codeName="Hoja37"/>
  <dimension ref="A2:Z119"/>
  <sheetViews>
    <sheetView showGridLines="0" view="pageBreakPreview" zoomScaleNormal="75" zoomScaleSheetLayoutView="100" workbookViewId="0"/>
  </sheetViews>
  <sheetFormatPr baseColWidth="10" defaultColWidth="9.7265625" defaultRowHeight="13" x14ac:dyDescent="0.3"/>
  <cols>
    <col min="1" max="1" width="1.7265625" customWidth="1"/>
    <col min="2" max="2" width="11.7265625" style="77" customWidth="1"/>
    <col min="3" max="10" width="12.54296875" customWidth="1"/>
    <col min="11" max="11" width="14.453125" customWidth="1"/>
    <col min="12" max="15" width="16" customWidth="1"/>
    <col min="16" max="21" width="14.453125" customWidth="1"/>
    <col min="22" max="23" width="9.54296875" customWidth="1"/>
  </cols>
  <sheetData>
    <row r="2" spans="1:26" s="25" customFormat="1" ht="14.5" x14ac:dyDescent="0.25">
      <c r="A2" s="704" t="s">
        <v>64</v>
      </c>
      <c r="B2" s="704"/>
      <c r="C2" s="704"/>
      <c r="D2" s="704"/>
      <c r="E2" s="704"/>
      <c r="F2" s="704"/>
      <c r="G2" s="704"/>
      <c r="H2" s="704"/>
      <c r="I2" s="704"/>
      <c r="J2" s="704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s="25" customFormat="1" ht="14.5" x14ac:dyDescent="0.25">
      <c r="A3" s="704" t="s">
        <v>65</v>
      </c>
      <c r="B3" s="704"/>
      <c r="C3" s="704"/>
      <c r="D3" s="704"/>
      <c r="E3" s="704"/>
      <c r="F3" s="704"/>
      <c r="G3" s="704"/>
      <c r="H3" s="704"/>
      <c r="I3" s="704"/>
      <c r="J3" s="704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25" customFormat="1" ht="12.5" x14ac:dyDescent="0.25"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s="25" customFormat="1" x14ac:dyDescent="0.25">
      <c r="A5" s="652" t="s">
        <v>276</v>
      </c>
      <c r="B5" s="652"/>
      <c r="C5" s="652"/>
      <c r="D5" s="652"/>
      <c r="E5" s="652"/>
      <c r="F5" s="652"/>
      <c r="G5" s="652"/>
      <c r="H5" s="652"/>
      <c r="I5" s="652"/>
      <c r="J5" s="652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s="25" customFormat="1" ht="12.5" x14ac:dyDescent="0.25"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s="25" customFormat="1" ht="3.75" customHeight="1" x14ac:dyDescent="0.25">
      <c r="A7" s="705"/>
      <c r="B7" s="705"/>
      <c r="C7" s="705"/>
      <c r="D7" s="705"/>
      <c r="E7" s="705"/>
      <c r="F7" s="705"/>
      <c r="G7" s="705"/>
      <c r="H7" s="705"/>
      <c r="I7" s="705"/>
      <c r="J7" s="705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25" customFormat="1" ht="14" x14ac:dyDescent="0.25">
      <c r="A8" s="706" t="s">
        <v>38</v>
      </c>
      <c r="B8" s="706"/>
      <c r="C8" s="706"/>
      <c r="D8" s="706"/>
      <c r="E8" s="706"/>
      <c r="F8" s="706"/>
      <c r="G8" s="706"/>
      <c r="H8" s="706"/>
      <c r="I8" s="706"/>
      <c r="J8" s="706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s="25" customFormat="1" ht="14" x14ac:dyDescent="0.25">
      <c r="A9" s="57"/>
      <c r="B9" s="57"/>
      <c r="C9" s="57"/>
      <c r="D9" s="57"/>
      <c r="E9" s="57"/>
      <c r="F9" s="57"/>
      <c r="G9" s="57"/>
      <c r="H9" s="57"/>
      <c r="I9" s="57"/>
      <c r="J9" s="5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5" customFormat="1" ht="14.5" thickBot="1" x14ac:dyDescent="0.3">
      <c r="A10" s="57"/>
      <c r="B10" s="285"/>
      <c r="C10" s="285">
        <v>2</v>
      </c>
      <c r="D10" s="285">
        <v>3</v>
      </c>
      <c r="E10" s="285">
        <v>4</v>
      </c>
      <c r="F10" s="285">
        <v>5</v>
      </c>
      <c r="G10" s="285">
        <v>2</v>
      </c>
      <c r="H10" s="285">
        <v>3</v>
      </c>
      <c r="I10" s="285">
        <v>4</v>
      </c>
      <c r="J10" s="285">
        <v>5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7.25" customHeight="1" x14ac:dyDescent="0.3">
      <c r="A11" s="693" t="s">
        <v>66</v>
      </c>
      <c r="B11" s="694"/>
      <c r="C11" s="699" t="s">
        <v>67</v>
      </c>
      <c r="D11" s="700"/>
      <c r="E11" s="700"/>
      <c r="F11" s="701"/>
      <c r="G11" s="702" t="s">
        <v>68</v>
      </c>
      <c r="H11" s="703"/>
      <c r="I11" s="703"/>
      <c r="J11" s="694"/>
      <c r="K11" s="58"/>
      <c r="L11" s="707"/>
      <c r="M11" s="707"/>
      <c r="N11" s="707"/>
      <c r="O11" s="707"/>
    </row>
    <row r="12" spans="1:26" ht="21" customHeight="1" x14ac:dyDescent="0.3">
      <c r="A12" s="695"/>
      <c r="B12" s="696"/>
      <c r="C12" s="708" t="s">
        <v>69</v>
      </c>
      <c r="D12" s="709"/>
      <c r="E12" s="710" t="s">
        <v>70</v>
      </c>
      <c r="F12" s="711"/>
      <c r="G12" s="708" t="s">
        <v>69</v>
      </c>
      <c r="H12" s="709"/>
      <c r="I12" s="710" t="s">
        <v>70</v>
      </c>
      <c r="J12" s="711"/>
      <c r="K12" s="64"/>
      <c r="L12" s="64"/>
      <c r="M12" s="64"/>
      <c r="N12" s="58"/>
      <c r="O12" s="58"/>
    </row>
    <row r="13" spans="1:26" s="65" customFormat="1" ht="13.5" thickBot="1" x14ac:dyDescent="0.35">
      <c r="A13" s="697"/>
      <c r="B13" s="698"/>
      <c r="C13" s="59" t="s">
        <v>71</v>
      </c>
      <c r="D13" s="60" t="s">
        <v>72</v>
      </c>
      <c r="E13" s="61" t="s">
        <v>71</v>
      </c>
      <c r="F13" s="62" t="s">
        <v>72</v>
      </c>
      <c r="G13" s="59" t="s">
        <v>71</v>
      </c>
      <c r="H13" s="60" t="s">
        <v>72</v>
      </c>
      <c r="I13" s="60" t="s">
        <v>71</v>
      </c>
      <c r="J13" s="63" t="s">
        <v>72</v>
      </c>
      <c r="K13" s="64"/>
      <c r="L13" s="64"/>
      <c r="M13" s="64"/>
      <c r="N13" s="64"/>
      <c r="O13" s="64"/>
    </row>
    <row r="14" spans="1:26" ht="18" hidden="1" customHeight="1" x14ac:dyDescent="0.3">
      <c r="A14" s="66" t="s">
        <v>53</v>
      </c>
      <c r="B14" s="67" t="s">
        <v>73</v>
      </c>
      <c r="C14" s="68">
        <v>3</v>
      </c>
      <c r="D14" s="69">
        <v>0</v>
      </c>
      <c r="E14" s="70"/>
      <c r="F14" s="71"/>
      <c r="G14" s="68">
        <v>0</v>
      </c>
      <c r="H14" s="69">
        <v>0</v>
      </c>
      <c r="I14" s="69">
        <v>0</v>
      </c>
      <c r="J14" s="72"/>
      <c r="K14" s="64"/>
      <c r="L14" s="64"/>
      <c r="M14" s="64"/>
      <c r="N14" s="74"/>
      <c r="O14" s="74"/>
    </row>
    <row r="15" spans="1:26" ht="18" hidden="1" customHeight="1" x14ac:dyDescent="0.3">
      <c r="A15" s="75"/>
      <c r="B15" s="67">
        <v>1</v>
      </c>
      <c r="C15" s="68">
        <v>7</v>
      </c>
      <c r="D15" s="69">
        <v>6</v>
      </c>
      <c r="E15" s="70"/>
      <c r="F15" s="71"/>
      <c r="G15" s="68">
        <v>0</v>
      </c>
      <c r="H15" s="69">
        <v>1</v>
      </c>
      <c r="I15" s="69"/>
      <c r="J15" s="72"/>
      <c r="K15" s="64"/>
      <c r="L15" s="64"/>
      <c r="M15" s="64"/>
      <c r="N15" s="74"/>
      <c r="O15" s="74"/>
    </row>
    <row r="16" spans="1:26" ht="18" hidden="1" customHeight="1" x14ac:dyDescent="0.3">
      <c r="A16" s="75"/>
      <c r="B16" s="67">
        <v>2</v>
      </c>
      <c r="C16" s="68">
        <v>3</v>
      </c>
      <c r="D16" s="69">
        <v>5</v>
      </c>
      <c r="E16" s="70"/>
      <c r="F16" s="71"/>
      <c r="G16" s="68">
        <v>0</v>
      </c>
      <c r="H16" s="69">
        <v>0</v>
      </c>
      <c r="I16" s="69"/>
      <c r="J16" s="72"/>
      <c r="K16" s="64"/>
      <c r="L16" s="64"/>
      <c r="M16" s="64"/>
      <c r="N16" s="74"/>
      <c r="O16" s="74"/>
    </row>
    <row r="17" spans="1:15" ht="18" hidden="1" customHeight="1" x14ac:dyDescent="0.3">
      <c r="A17" s="75"/>
      <c r="B17" s="67">
        <v>3</v>
      </c>
      <c r="C17" s="68">
        <v>11</v>
      </c>
      <c r="D17" s="69">
        <v>8</v>
      </c>
      <c r="E17" s="70"/>
      <c r="F17" s="71"/>
      <c r="G17" s="68">
        <v>1</v>
      </c>
      <c r="H17" s="69">
        <v>0</v>
      </c>
      <c r="I17" s="69"/>
      <c r="J17" s="72"/>
      <c r="K17" s="64"/>
      <c r="L17" s="64"/>
      <c r="M17" s="64"/>
      <c r="N17" s="74"/>
      <c r="O17" s="74"/>
    </row>
    <row r="18" spans="1:15" ht="18" hidden="1" customHeight="1" x14ac:dyDescent="0.3">
      <c r="A18" s="75"/>
      <c r="B18" s="67">
        <v>4</v>
      </c>
      <c r="C18" s="68">
        <v>9</v>
      </c>
      <c r="D18" s="69">
        <v>7</v>
      </c>
      <c r="E18" s="70"/>
      <c r="F18" s="71"/>
      <c r="G18" s="68">
        <v>1</v>
      </c>
      <c r="H18" s="69">
        <v>0</v>
      </c>
      <c r="I18" s="69"/>
      <c r="J18" s="72">
        <v>0</v>
      </c>
      <c r="K18" s="64"/>
      <c r="L18" s="64"/>
      <c r="M18" s="64"/>
      <c r="N18" s="74"/>
      <c r="O18" s="74"/>
    </row>
    <row r="19" spans="1:15" ht="18" hidden="1" customHeight="1" x14ac:dyDescent="0.3">
      <c r="A19" s="75"/>
      <c r="B19" s="67">
        <v>5</v>
      </c>
      <c r="C19" s="68">
        <v>7</v>
      </c>
      <c r="D19" s="69">
        <v>11</v>
      </c>
      <c r="E19" s="70"/>
      <c r="F19" s="71"/>
      <c r="G19" s="68">
        <v>0</v>
      </c>
      <c r="H19" s="69">
        <v>2</v>
      </c>
      <c r="I19" s="69">
        <v>0</v>
      </c>
      <c r="J19" s="72"/>
      <c r="K19" s="64"/>
      <c r="L19" s="64"/>
      <c r="M19" s="64"/>
      <c r="N19" s="74"/>
      <c r="O19" s="74"/>
    </row>
    <row r="20" spans="1:15" ht="18" hidden="1" customHeight="1" x14ac:dyDescent="0.3">
      <c r="A20" s="75"/>
      <c r="B20" s="67">
        <v>6</v>
      </c>
      <c r="C20" s="68">
        <v>5</v>
      </c>
      <c r="D20" s="69">
        <v>14</v>
      </c>
      <c r="E20" s="70"/>
      <c r="F20" s="71"/>
      <c r="G20" s="68">
        <v>1</v>
      </c>
      <c r="H20" s="69">
        <v>1</v>
      </c>
      <c r="I20" s="69">
        <v>0</v>
      </c>
      <c r="J20" s="72">
        <v>0</v>
      </c>
      <c r="K20" s="64"/>
      <c r="L20" s="64"/>
      <c r="M20" s="64"/>
      <c r="N20" s="74"/>
      <c r="O20" s="74"/>
    </row>
    <row r="21" spans="1:15" ht="18" hidden="1" customHeight="1" x14ac:dyDescent="0.3">
      <c r="A21" s="75"/>
      <c r="B21" s="67">
        <v>7</v>
      </c>
      <c r="C21" s="68">
        <v>13</v>
      </c>
      <c r="D21" s="69">
        <v>5</v>
      </c>
      <c r="E21" s="70"/>
      <c r="F21" s="71"/>
      <c r="G21" s="68">
        <v>1</v>
      </c>
      <c r="H21" s="69">
        <v>0</v>
      </c>
      <c r="I21" s="69">
        <v>0</v>
      </c>
      <c r="J21" s="72">
        <v>0</v>
      </c>
      <c r="K21" s="64"/>
      <c r="L21" s="64"/>
      <c r="M21" s="64"/>
      <c r="N21" s="74"/>
      <c r="O21" s="74"/>
    </row>
    <row r="22" spans="1:15" ht="18" hidden="1" customHeight="1" x14ac:dyDescent="0.3">
      <c r="A22" s="75"/>
      <c r="B22" s="67">
        <v>8</v>
      </c>
      <c r="C22" s="68">
        <v>8</v>
      </c>
      <c r="D22" s="69">
        <v>6</v>
      </c>
      <c r="E22" s="70"/>
      <c r="F22" s="71"/>
      <c r="G22" s="68">
        <v>0</v>
      </c>
      <c r="H22" s="69">
        <v>0</v>
      </c>
      <c r="I22" s="69">
        <v>0</v>
      </c>
      <c r="J22" s="72"/>
      <c r="K22" s="64"/>
      <c r="L22" s="64"/>
      <c r="M22" s="64"/>
      <c r="N22" s="74"/>
      <c r="O22" s="74"/>
    </row>
    <row r="23" spans="1:15" ht="18" hidden="1" customHeight="1" x14ac:dyDescent="0.3">
      <c r="A23" s="75"/>
      <c r="B23" s="67">
        <v>9</v>
      </c>
      <c r="C23" s="68">
        <v>11</v>
      </c>
      <c r="D23" s="69">
        <v>10</v>
      </c>
      <c r="E23" s="70"/>
      <c r="F23" s="71"/>
      <c r="G23" s="68">
        <v>1</v>
      </c>
      <c r="H23" s="69">
        <v>0</v>
      </c>
      <c r="I23" s="69">
        <v>0</v>
      </c>
      <c r="J23" s="72"/>
      <c r="K23" s="64"/>
      <c r="L23" s="64"/>
      <c r="M23" s="64"/>
      <c r="N23" s="74"/>
      <c r="O23" s="74"/>
    </row>
    <row r="24" spans="1:15" ht="18" hidden="1" customHeight="1" x14ac:dyDescent="0.3">
      <c r="A24" s="75"/>
      <c r="B24" s="67">
        <v>10</v>
      </c>
      <c r="C24" s="68">
        <v>17</v>
      </c>
      <c r="D24" s="69">
        <v>9</v>
      </c>
      <c r="E24" s="70"/>
      <c r="F24" s="71"/>
      <c r="G24" s="68">
        <v>0</v>
      </c>
      <c r="H24" s="69">
        <v>0</v>
      </c>
      <c r="I24" s="69">
        <v>0</v>
      </c>
      <c r="J24" s="72"/>
      <c r="K24" s="64"/>
      <c r="L24" s="64"/>
      <c r="M24" s="64"/>
      <c r="N24" s="74"/>
      <c r="O24" s="74"/>
    </row>
    <row r="25" spans="1:15" ht="18" hidden="1" customHeight="1" x14ac:dyDescent="0.3">
      <c r="A25" s="75"/>
      <c r="B25" s="67">
        <v>11</v>
      </c>
      <c r="C25" s="68">
        <v>18</v>
      </c>
      <c r="D25" s="69">
        <v>7</v>
      </c>
      <c r="E25" s="70"/>
      <c r="F25" s="71"/>
      <c r="G25" s="68">
        <v>0</v>
      </c>
      <c r="H25" s="69">
        <v>0</v>
      </c>
      <c r="I25" s="69">
        <v>0</v>
      </c>
      <c r="J25" s="72">
        <v>0</v>
      </c>
      <c r="K25" s="64"/>
      <c r="L25" s="64"/>
      <c r="M25" s="64"/>
      <c r="N25" s="74"/>
      <c r="O25" s="74"/>
    </row>
    <row r="26" spans="1:15" ht="18" hidden="1" customHeight="1" x14ac:dyDescent="0.3">
      <c r="A26" s="75"/>
      <c r="B26" s="67">
        <v>12</v>
      </c>
      <c r="C26" s="68">
        <v>117</v>
      </c>
      <c r="D26" s="69">
        <v>108</v>
      </c>
      <c r="E26" s="70"/>
      <c r="F26" s="71"/>
      <c r="G26" s="68">
        <v>3</v>
      </c>
      <c r="H26" s="69">
        <v>0</v>
      </c>
      <c r="I26" s="69">
        <v>0</v>
      </c>
      <c r="J26" s="72">
        <v>0</v>
      </c>
      <c r="K26" s="64"/>
      <c r="L26" s="64"/>
      <c r="M26" s="64"/>
      <c r="N26" s="74"/>
      <c r="O26" s="74"/>
    </row>
    <row r="27" spans="1:15" ht="18" hidden="1" customHeight="1" x14ac:dyDescent="0.3">
      <c r="A27" s="75"/>
      <c r="B27" s="67">
        <v>13</v>
      </c>
      <c r="C27" s="68">
        <v>201</v>
      </c>
      <c r="D27" s="69">
        <v>179</v>
      </c>
      <c r="E27" s="70"/>
      <c r="F27" s="71"/>
      <c r="G27" s="68">
        <v>5</v>
      </c>
      <c r="H27" s="69">
        <v>4</v>
      </c>
      <c r="I27" s="69">
        <v>0</v>
      </c>
      <c r="J27" s="72">
        <v>0</v>
      </c>
      <c r="K27" s="64"/>
      <c r="L27" s="64"/>
      <c r="M27" s="64"/>
      <c r="N27" s="74"/>
      <c r="O27" s="74"/>
    </row>
    <row r="28" spans="1:15" ht="18" hidden="1" customHeight="1" x14ac:dyDescent="0.3">
      <c r="A28" s="75"/>
      <c r="B28" s="67">
        <v>14</v>
      </c>
      <c r="C28" s="68">
        <v>259</v>
      </c>
      <c r="D28" s="69">
        <v>233</v>
      </c>
      <c r="E28" s="70"/>
      <c r="F28" s="71"/>
      <c r="G28" s="68">
        <v>20</v>
      </c>
      <c r="H28" s="69">
        <v>19</v>
      </c>
      <c r="I28" s="69">
        <v>0</v>
      </c>
      <c r="J28" s="72">
        <v>0</v>
      </c>
      <c r="K28" s="64"/>
      <c r="L28" s="64"/>
      <c r="M28" s="64"/>
      <c r="N28" s="74"/>
      <c r="O28" s="74"/>
    </row>
    <row r="29" spans="1:15" ht="18" hidden="1" customHeight="1" x14ac:dyDescent="0.3">
      <c r="A29" s="75"/>
      <c r="B29" s="67">
        <v>15</v>
      </c>
      <c r="C29" s="68">
        <v>316</v>
      </c>
      <c r="D29" s="69">
        <v>315</v>
      </c>
      <c r="E29" s="70"/>
      <c r="F29" s="71"/>
      <c r="G29" s="68">
        <v>25</v>
      </c>
      <c r="H29" s="69">
        <v>19</v>
      </c>
      <c r="I29" s="69">
        <v>0</v>
      </c>
      <c r="J29" s="72">
        <v>0</v>
      </c>
      <c r="K29" s="64"/>
      <c r="L29" s="64"/>
      <c r="M29" s="64"/>
      <c r="N29" s="74"/>
      <c r="O29" s="74"/>
    </row>
    <row r="30" spans="1:15" ht="18" hidden="1" customHeight="1" x14ac:dyDescent="0.3">
      <c r="A30" s="75"/>
      <c r="B30" s="67"/>
      <c r="C30" s="68"/>
      <c r="D30" s="69"/>
      <c r="E30" s="70"/>
      <c r="F30" s="71"/>
      <c r="G30" s="68"/>
      <c r="H30" s="69"/>
      <c r="I30" s="69"/>
      <c r="J30" s="72"/>
      <c r="K30" s="64"/>
      <c r="L30" s="64"/>
      <c r="M30" s="64"/>
      <c r="N30" s="74"/>
      <c r="O30" s="74"/>
    </row>
    <row r="31" spans="1:15" ht="15" customHeight="1" x14ac:dyDescent="0.3">
      <c r="A31" s="165" t="s">
        <v>59</v>
      </c>
      <c r="B31" s="259"/>
      <c r="C31" s="262">
        <v>140</v>
      </c>
      <c r="D31" s="166">
        <v>146</v>
      </c>
      <c r="E31" s="166">
        <v>0</v>
      </c>
      <c r="F31" s="167">
        <v>0</v>
      </c>
      <c r="G31" s="262">
        <v>24</v>
      </c>
      <c r="H31" s="166">
        <v>26</v>
      </c>
      <c r="I31" s="166">
        <v>0</v>
      </c>
      <c r="J31" s="167">
        <v>0</v>
      </c>
      <c r="K31" s="64"/>
      <c r="L31" s="64"/>
      <c r="M31" s="64"/>
      <c r="N31" s="74"/>
      <c r="O31" s="74"/>
    </row>
    <row r="32" spans="1:15" ht="15" customHeight="1" x14ac:dyDescent="0.3">
      <c r="A32" s="168"/>
      <c r="B32" s="260">
        <v>16</v>
      </c>
      <c r="C32" s="263">
        <v>178</v>
      </c>
      <c r="D32" s="169">
        <v>143</v>
      </c>
      <c r="E32" s="169">
        <v>0</v>
      </c>
      <c r="F32" s="170">
        <v>0</v>
      </c>
      <c r="G32" s="263">
        <v>13</v>
      </c>
      <c r="H32" s="169">
        <v>5</v>
      </c>
      <c r="I32" s="169">
        <v>0</v>
      </c>
      <c r="J32" s="170">
        <v>0</v>
      </c>
      <c r="K32" s="64"/>
      <c r="L32" s="64"/>
      <c r="M32" s="64"/>
    </row>
    <row r="33" spans="1:13" ht="15" customHeight="1" x14ac:dyDescent="0.3">
      <c r="A33" s="171"/>
      <c r="B33" s="261">
        <v>17</v>
      </c>
      <c r="C33" s="264">
        <v>283</v>
      </c>
      <c r="D33" s="172">
        <v>296</v>
      </c>
      <c r="E33" s="172">
        <v>0</v>
      </c>
      <c r="F33" s="173">
        <v>0</v>
      </c>
      <c r="G33" s="264">
        <v>17</v>
      </c>
      <c r="H33" s="172">
        <v>17</v>
      </c>
      <c r="I33" s="172">
        <v>0</v>
      </c>
      <c r="J33" s="173">
        <v>0</v>
      </c>
      <c r="K33" s="64"/>
      <c r="L33" s="64"/>
      <c r="M33" s="64"/>
    </row>
    <row r="34" spans="1:13" ht="15" customHeight="1" x14ac:dyDescent="0.3">
      <c r="A34" s="168"/>
      <c r="B34" s="260">
        <v>18</v>
      </c>
      <c r="C34" s="263">
        <v>4358</v>
      </c>
      <c r="D34" s="169">
        <v>2871</v>
      </c>
      <c r="E34" s="169">
        <v>6</v>
      </c>
      <c r="F34" s="170">
        <v>1</v>
      </c>
      <c r="G34" s="263">
        <v>496</v>
      </c>
      <c r="H34" s="169">
        <v>305</v>
      </c>
      <c r="I34" s="169">
        <v>0</v>
      </c>
      <c r="J34" s="170">
        <v>0</v>
      </c>
      <c r="K34" s="64"/>
      <c r="L34" s="64"/>
      <c r="M34" s="64"/>
    </row>
    <row r="35" spans="1:13" ht="15" customHeight="1" x14ac:dyDescent="0.3">
      <c r="A35" s="171"/>
      <c r="B35" s="261">
        <v>19</v>
      </c>
      <c r="C35" s="264">
        <v>9724</v>
      </c>
      <c r="D35" s="172">
        <v>6100</v>
      </c>
      <c r="E35" s="172">
        <v>4</v>
      </c>
      <c r="F35" s="173">
        <v>1</v>
      </c>
      <c r="G35" s="264">
        <v>2432</v>
      </c>
      <c r="H35" s="172">
        <v>1578</v>
      </c>
      <c r="I35" s="172">
        <v>0</v>
      </c>
      <c r="J35" s="173">
        <v>0</v>
      </c>
      <c r="K35" s="64"/>
      <c r="L35" s="64"/>
      <c r="M35" s="64"/>
    </row>
    <row r="36" spans="1:13" ht="15" customHeight="1" x14ac:dyDescent="0.3">
      <c r="A36" s="168"/>
      <c r="B36" s="260">
        <v>20</v>
      </c>
      <c r="C36" s="263">
        <v>12778</v>
      </c>
      <c r="D36" s="169">
        <v>7577</v>
      </c>
      <c r="E36" s="169">
        <v>3</v>
      </c>
      <c r="F36" s="170">
        <v>0</v>
      </c>
      <c r="G36" s="263">
        <v>5197</v>
      </c>
      <c r="H36" s="169">
        <v>3047</v>
      </c>
      <c r="I36" s="169">
        <v>1</v>
      </c>
      <c r="J36" s="170">
        <v>0</v>
      </c>
      <c r="K36" s="64"/>
      <c r="L36" s="64"/>
      <c r="M36" s="64"/>
    </row>
    <row r="37" spans="1:13" ht="15" customHeight="1" x14ac:dyDescent="0.3">
      <c r="A37" s="171"/>
      <c r="B37" s="261">
        <v>21</v>
      </c>
      <c r="C37" s="264">
        <v>15013</v>
      </c>
      <c r="D37" s="172">
        <v>8799</v>
      </c>
      <c r="E37" s="172">
        <v>2</v>
      </c>
      <c r="F37" s="173">
        <v>1</v>
      </c>
      <c r="G37" s="264">
        <v>7188</v>
      </c>
      <c r="H37" s="172">
        <v>4247</v>
      </c>
      <c r="I37" s="172">
        <v>1</v>
      </c>
      <c r="J37" s="173">
        <v>0</v>
      </c>
      <c r="K37" s="64"/>
      <c r="L37" s="64"/>
      <c r="M37" s="64"/>
    </row>
    <row r="38" spans="1:13" ht="15" customHeight="1" x14ac:dyDescent="0.3">
      <c r="A38" s="168"/>
      <c r="B38" s="260">
        <v>22</v>
      </c>
      <c r="C38" s="263">
        <v>17135</v>
      </c>
      <c r="D38" s="169">
        <v>10696</v>
      </c>
      <c r="E38" s="169">
        <v>12</v>
      </c>
      <c r="F38" s="170">
        <v>1</v>
      </c>
      <c r="G38" s="263">
        <v>8856</v>
      </c>
      <c r="H38" s="169">
        <v>5713</v>
      </c>
      <c r="I38" s="169">
        <v>1</v>
      </c>
      <c r="J38" s="170">
        <v>1</v>
      </c>
      <c r="K38" s="64"/>
      <c r="L38" s="64"/>
      <c r="M38" s="64"/>
    </row>
    <row r="39" spans="1:13" ht="15" customHeight="1" x14ac:dyDescent="0.3">
      <c r="A39" s="171"/>
      <c r="B39" s="261">
        <v>23</v>
      </c>
      <c r="C39" s="264">
        <v>19151</v>
      </c>
      <c r="D39" s="172">
        <v>12180</v>
      </c>
      <c r="E39" s="172">
        <v>8</v>
      </c>
      <c r="F39" s="173">
        <v>1</v>
      </c>
      <c r="G39" s="264">
        <v>10925</v>
      </c>
      <c r="H39" s="172">
        <v>8350</v>
      </c>
      <c r="I39" s="172">
        <v>6</v>
      </c>
      <c r="J39" s="173">
        <v>1</v>
      </c>
      <c r="K39" s="64"/>
      <c r="L39" s="64"/>
      <c r="M39" s="64"/>
    </row>
    <row r="40" spans="1:13" ht="15" customHeight="1" x14ac:dyDescent="0.3">
      <c r="A40" s="168"/>
      <c r="B40" s="260">
        <v>24</v>
      </c>
      <c r="C40" s="263">
        <v>21411</v>
      </c>
      <c r="D40" s="169">
        <v>13613</v>
      </c>
      <c r="E40" s="169">
        <v>10</v>
      </c>
      <c r="F40" s="170">
        <v>1</v>
      </c>
      <c r="G40" s="263">
        <v>13429</v>
      </c>
      <c r="H40" s="169">
        <v>10990</v>
      </c>
      <c r="I40" s="169">
        <v>3</v>
      </c>
      <c r="J40" s="170">
        <v>1</v>
      </c>
      <c r="K40" s="64"/>
      <c r="L40" s="64"/>
      <c r="M40" s="64"/>
    </row>
    <row r="41" spans="1:13" ht="15" customHeight="1" x14ac:dyDescent="0.3">
      <c r="A41" s="171"/>
      <c r="B41" s="261">
        <v>25</v>
      </c>
      <c r="C41" s="264">
        <v>23376</v>
      </c>
      <c r="D41" s="172">
        <v>15664</v>
      </c>
      <c r="E41" s="172">
        <v>14</v>
      </c>
      <c r="F41" s="173">
        <v>2</v>
      </c>
      <c r="G41" s="264">
        <v>15604</v>
      </c>
      <c r="H41" s="172">
        <v>14547</v>
      </c>
      <c r="I41" s="172">
        <v>1</v>
      </c>
      <c r="J41" s="173">
        <v>2</v>
      </c>
      <c r="K41" s="64"/>
      <c r="L41" s="64"/>
      <c r="M41" s="64"/>
    </row>
    <row r="42" spans="1:13" ht="15" customHeight="1" x14ac:dyDescent="0.3">
      <c r="A42" s="168"/>
      <c r="B42" s="260">
        <v>26</v>
      </c>
      <c r="C42" s="263">
        <v>25170</v>
      </c>
      <c r="D42" s="169">
        <v>17298</v>
      </c>
      <c r="E42" s="169">
        <v>16</v>
      </c>
      <c r="F42" s="170">
        <v>4</v>
      </c>
      <c r="G42" s="263">
        <v>18124</v>
      </c>
      <c r="H42" s="169">
        <v>17747</v>
      </c>
      <c r="I42" s="169">
        <v>6</v>
      </c>
      <c r="J42" s="170">
        <v>1</v>
      </c>
      <c r="K42" s="64"/>
      <c r="L42" s="64"/>
      <c r="M42" s="64"/>
    </row>
    <row r="43" spans="1:13" ht="15" customHeight="1" x14ac:dyDescent="0.3">
      <c r="A43" s="171"/>
      <c r="B43" s="261">
        <v>27</v>
      </c>
      <c r="C43" s="264">
        <v>26682</v>
      </c>
      <c r="D43" s="172">
        <v>18651</v>
      </c>
      <c r="E43" s="172">
        <v>7</v>
      </c>
      <c r="F43" s="173">
        <v>3</v>
      </c>
      <c r="G43" s="264">
        <v>20703</v>
      </c>
      <c r="H43" s="172">
        <v>21376</v>
      </c>
      <c r="I43" s="172">
        <v>8</v>
      </c>
      <c r="J43" s="173">
        <v>2</v>
      </c>
      <c r="K43" s="64"/>
      <c r="L43" s="64"/>
      <c r="M43" s="64"/>
    </row>
    <row r="44" spans="1:13" ht="15" customHeight="1" x14ac:dyDescent="0.3">
      <c r="A44" s="168"/>
      <c r="B44" s="260">
        <v>28</v>
      </c>
      <c r="C44" s="263">
        <v>27476</v>
      </c>
      <c r="D44" s="169">
        <v>19811</v>
      </c>
      <c r="E44" s="169">
        <v>13</v>
      </c>
      <c r="F44" s="170">
        <v>4</v>
      </c>
      <c r="G44" s="263">
        <v>22679</v>
      </c>
      <c r="H44" s="169">
        <v>24468</v>
      </c>
      <c r="I44" s="169">
        <v>8</v>
      </c>
      <c r="J44" s="170">
        <v>1</v>
      </c>
      <c r="K44" s="64"/>
      <c r="L44" s="64"/>
      <c r="M44" s="64"/>
    </row>
    <row r="45" spans="1:13" ht="15" customHeight="1" x14ac:dyDescent="0.3">
      <c r="A45" s="171"/>
      <c r="B45" s="261">
        <v>29</v>
      </c>
      <c r="C45" s="264">
        <v>28400</v>
      </c>
      <c r="D45" s="172">
        <v>20767</v>
      </c>
      <c r="E45" s="172">
        <v>14</v>
      </c>
      <c r="F45" s="173">
        <v>1</v>
      </c>
      <c r="G45" s="264">
        <v>24225</v>
      </c>
      <c r="H45" s="172">
        <v>27363</v>
      </c>
      <c r="I45" s="172">
        <v>9</v>
      </c>
      <c r="J45" s="173">
        <v>2</v>
      </c>
      <c r="K45" s="64"/>
      <c r="L45" s="64"/>
      <c r="M45" s="64"/>
    </row>
    <row r="46" spans="1:13" ht="15" customHeight="1" x14ac:dyDescent="0.3">
      <c r="A46" s="168"/>
      <c r="B46" s="260">
        <v>30</v>
      </c>
      <c r="C46" s="263">
        <v>29524</v>
      </c>
      <c r="D46" s="169">
        <v>21626</v>
      </c>
      <c r="E46" s="169">
        <v>22</v>
      </c>
      <c r="F46" s="170">
        <v>2</v>
      </c>
      <c r="G46" s="263">
        <v>26268</v>
      </c>
      <c r="H46" s="169">
        <v>29983</v>
      </c>
      <c r="I46" s="169">
        <v>6</v>
      </c>
      <c r="J46" s="170">
        <v>2</v>
      </c>
      <c r="K46" s="64"/>
      <c r="L46" s="64"/>
      <c r="M46" s="64"/>
    </row>
    <row r="47" spans="1:13" ht="15" customHeight="1" x14ac:dyDescent="0.3">
      <c r="A47" s="171"/>
      <c r="B47" s="261">
        <v>31</v>
      </c>
      <c r="C47" s="264">
        <v>31014</v>
      </c>
      <c r="D47" s="172">
        <v>22856</v>
      </c>
      <c r="E47" s="172">
        <v>16</v>
      </c>
      <c r="F47" s="173">
        <v>2</v>
      </c>
      <c r="G47" s="264">
        <v>27981</v>
      </c>
      <c r="H47" s="172">
        <v>32673</v>
      </c>
      <c r="I47" s="172">
        <v>6</v>
      </c>
      <c r="J47" s="173">
        <v>5</v>
      </c>
      <c r="K47" s="64"/>
      <c r="L47" s="64"/>
      <c r="M47" s="64"/>
    </row>
    <row r="48" spans="1:13" ht="15" customHeight="1" x14ac:dyDescent="0.3">
      <c r="A48" s="168"/>
      <c r="B48" s="260">
        <v>32</v>
      </c>
      <c r="C48" s="263">
        <v>32503</v>
      </c>
      <c r="D48" s="169">
        <v>23910</v>
      </c>
      <c r="E48" s="169">
        <v>10</v>
      </c>
      <c r="F48" s="170">
        <v>4</v>
      </c>
      <c r="G48" s="263">
        <v>30046</v>
      </c>
      <c r="H48" s="169">
        <v>35598</v>
      </c>
      <c r="I48" s="169">
        <v>11</v>
      </c>
      <c r="J48" s="170">
        <v>7</v>
      </c>
      <c r="K48" s="64"/>
      <c r="L48" s="64"/>
      <c r="M48" s="64"/>
    </row>
    <row r="49" spans="1:13" ht="15" customHeight="1" x14ac:dyDescent="0.3">
      <c r="A49" s="171"/>
      <c r="B49" s="261">
        <v>33</v>
      </c>
      <c r="C49" s="264">
        <v>33149</v>
      </c>
      <c r="D49" s="172">
        <v>24727</v>
      </c>
      <c r="E49" s="172">
        <v>20</v>
      </c>
      <c r="F49" s="173">
        <v>1</v>
      </c>
      <c r="G49" s="264">
        <v>31348</v>
      </c>
      <c r="H49" s="172">
        <v>37095</v>
      </c>
      <c r="I49" s="172">
        <v>7</v>
      </c>
      <c r="J49" s="173">
        <v>2</v>
      </c>
      <c r="K49" s="64"/>
      <c r="L49" s="64"/>
      <c r="M49" s="64"/>
    </row>
    <row r="50" spans="1:13" ht="15" customHeight="1" x14ac:dyDescent="0.3">
      <c r="A50" s="168"/>
      <c r="B50" s="260">
        <v>34</v>
      </c>
      <c r="C50" s="263">
        <v>34499</v>
      </c>
      <c r="D50" s="169">
        <v>25331</v>
      </c>
      <c r="E50" s="169">
        <v>15</v>
      </c>
      <c r="F50" s="170">
        <v>3</v>
      </c>
      <c r="G50" s="263">
        <v>32492</v>
      </c>
      <c r="H50" s="169">
        <v>38596</v>
      </c>
      <c r="I50" s="169">
        <v>4</v>
      </c>
      <c r="J50" s="170">
        <v>1</v>
      </c>
      <c r="K50" s="64"/>
      <c r="L50" s="64"/>
      <c r="M50" s="64"/>
    </row>
    <row r="51" spans="1:13" ht="15" customHeight="1" x14ac:dyDescent="0.3">
      <c r="A51" s="171"/>
      <c r="B51" s="261">
        <v>35</v>
      </c>
      <c r="C51" s="264">
        <v>35590</v>
      </c>
      <c r="D51" s="172">
        <v>26097</v>
      </c>
      <c r="E51" s="172">
        <v>23</v>
      </c>
      <c r="F51" s="173">
        <v>3</v>
      </c>
      <c r="G51" s="264">
        <v>33743</v>
      </c>
      <c r="H51" s="172">
        <v>39106</v>
      </c>
      <c r="I51" s="172">
        <v>7</v>
      </c>
      <c r="J51" s="173">
        <v>1</v>
      </c>
      <c r="K51" s="64"/>
      <c r="L51" s="64"/>
      <c r="M51" s="64"/>
    </row>
    <row r="52" spans="1:13" ht="15" customHeight="1" x14ac:dyDescent="0.3">
      <c r="A52" s="168"/>
      <c r="B52" s="260">
        <v>36</v>
      </c>
      <c r="C52" s="263">
        <v>35549</v>
      </c>
      <c r="D52" s="169">
        <v>26021</v>
      </c>
      <c r="E52" s="169">
        <v>25</v>
      </c>
      <c r="F52" s="170">
        <v>4</v>
      </c>
      <c r="G52" s="263">
        <v>34313</v>
      </c>
      <c r="H52" s="169">
        <v>40535</v>
      </c>
      <c r="I52" s="169">
        <v>4</v>
      </c>
      <c r="J52" s="170">
        <v>2</v>
      </c>
      <c r="K52" s="64"/>
      <c r="L52" s="64"/>
      <c r="M52" s="64"/>
    </row>
    <row r="53" spans="1:13" ht="15" customHeight="1" x14ac:dyDescent="0.3">
      <c r="A53" s="171"/>
      <c r="B53" s="261">
        <v>37</v>
      </c>
      <c r="C53" s="264">
        <v>36408</v>
      </c>
      <c r="D53" s="172">
        <v>26060</v>
      </c>
      <c r="E53" s="172">
        <v>29</v>
      </c>
      <c r="F53" s="173">
        <v>5</v>
      </c>
      <c r="G53" s="264">
        <v>34982</v>
      </c>
      <c r="H53" s="172">
        <v>40111</v>
      </c>
      <c r="I53" s="172">
        <v>9</v>
      </c>
      <c r="J53" s="173">
        <v>5</v>
      </c>
      <c r="K53" s="64"/>
      <c r="L53" s="64"/>
      <c r="M53" s="64"/>
    </row>
    <row r="54" spans="1:13" ht="15" customHeight="1" x14ac:dyDescent="0.3">
      <c r="A54" s="168"/>
      <c r="B54" s="260">
        <v>38</v>
      </c>
      <c r="C54" s="263">
        <v>35169</v>
      </c>
      <c r="D54" s="169">
        <v>25275</v>
      </c>
      <c r="E54" s="169">
        <v>19</v>
      </c>
      <c r="F54" s="170">
        <v>8</v>
      </c>
      <c r="G54" s="263">
        <v>34821</v>
      </c>
      <c r="H54" s="169">
        <v>40638</v>
      </c>
      <c r="I54" s="169">
        <v>5</v>
      </c>
      <c r="J54" s="170">
        <v>1</v>
      </c>
      <c r="K54" s="64"/>
      <c r="L54" s="64"/>
      <c r="M54" s="64"/>
    </row>
    <row r="55" spans="1:13" ht="15" customHeight="1" x14ac:dyDescent="0.3">
      <c r="A55" s="171"/>
      <c r="B55" s="261">
        <v>39</v>
      </c>
      <c r="C55" s="264">
        <v>34827</v>
      </c>
      <c r="D55" s="172">
        <v>25357</v>
      </c>
      <c r="E55" s="172">
        <v>19</v>
      </c>
      <c r="F55" s="173">
        <v>3</v>
      </c>
      <c r="G55" s="264">
        <v>35539</v>
      </c>
      <c r="H55" s="172">
        <v>41096</v>
      </c>
      <c r="I55" s="172">
        <v>4</v>
      </c>
      <c r="J55" s="173">
        <v>5</v>
      </c>
      <c r="K55" s="64"/>
      <c r="L55" s="64"/>
      <c r="M55" s="64"/>
    </row>
    <row r="56" spans="1:13" ht="15" customHeight="1" x14ac:dyDescent="0.3">
      <c r="A56" s="168"/>
      <c r="B56" s="260">
        <v>40</v>
      </c>
      <c r="C56" s="263">
        <v>35948</v>
      </c>
      <c r="D56" s="169">
        <v>25843</v>
      </c>
      <c r="E56" s="169">
        <v>26</v>
      </c>
      <c r="F56" s="170">
        <v>4</v>
      </c>
      <c r="G56" s="263">
        <v>35844</v>
      </c>
      <c r="H56" s="169">
        <v>42016</v>
      </c>
      <c r="I56" s="169">
        <v>6</v>
      </c>
      <c r="J56" s="170">
        <v>8</v>
      </c>
      <c r="K56" s="64"/>
      <c r="L56" s="64"/>
      <c r="M56" s="64"/>
    </row>
    <row r="57" spans="1:13" ht="15" customHeight="1" x14ac:dyDescent="0.3">
      <c r="A57" s="171"/>
      <c r="B57" s="261">
        <v>41</v>
      </c>
      <c r="C57" s="264">
        <v>35928</v>
      </c>
      <c r="D57" s="172">
        <v>25433</v>
      </c>
      <c r="E57" s="172">
        <v>26</v>
      </c>
      <c r="F57" s="173">
        <v>1</v>
      </c>
      <c r="G57" s="264">
        <v>36744</v>
      </c>
      <c r="H57" s="172">
        <v>42602</v>
      </c>
      <c r="I57" s="172">
        <v>6</v>
      </c>
      <c r="J57" s="173">
        <v>4</v>
      </c>
      <c r="K57" s="64"/>
      <c r="L57" s="64"/>
      <c r="M57" s="64"/>
    </row>
    <row r="58" spans="1:13" ht="15" customHeight="1" x14ac:dyDescent="0.3">
      <c r="A58" s="168"/>
      <c r="B58" s="260">
        <v>42</v>
      </c>
      <c r="C58" s="263">
        <v>36697</v>
      </c>
      <c r="D58" s="169">
        <v>25844</v>
      </c>
      <c r="E58" s="169">
        <v>14</v>
      </c>
      <c r="F58" s="170">
        <v>5</v>
      </c>
      <c r="G58" s="263">
        <v>37775</v>
      </c>
      <c r="H58" s="169">
        <v>44490</v>
      </c>
      <c r="I58" s="169">
        <v>13</v>
      </c>
      <c r="J58" s="170">
        <v>3</v>
      </c>
      <c r="K58" s="64"/>
      <c r="L58" s="64"/>
      <c r="M58" s="64"/>
    </row>
    <row r="59" spans="1:13" ht="15" customHeight="1" x14ac:dyDescent="0.3">
      <c r="A59" s="171"/>
      <c r="B59" s="261">
        <v>43</v>
      </c>
      <c r="C59" s="264">
        <v>37825</v>
      </c>
      <c r="D59" s="172">
        <v>26189</v>
      </c>
      <c r="E59" s="172">
        <v>26</v>
      </c>
      <c r="F59" s="173">
        <v>2</v>
      </c>
      <c r="G59" s="264">
        <v>38357</v>
      </c>
      <c r="H59" s="172">
        <v>45024</v>
      </c>
      <c r="I59" s="172">
        <v>9</v>
      </c>
      <c r="J59" s="173">
        <v>7</v>
      </c>
      <c r="K59" s="64"/>
      <c r="L59" s="64"/>
      <c r="M59" s="64"/>
    </row>
    <row r="60" spans="1:13" ht="15" customHeight="1" x14ac:dyDescent="0.3">
      <c r="A60" s="168"/>
      <c r="B60" s="260">
        <v>44</v>
      </c>
      <c r="C60" s="263">
        <v>37758</v>
      </c>
      <c r="D60" s="169">
        <v>26078</v>
      </c>
      <c r="E60" s="169">
        <v>30</v>
      </c>
      <c r="F60" s="170">
        <v>2</v>
      </c>
      <c r="G60" s="263">
        <v>38542</v>
      </c>
      <c r="H60" s="169">
        <v>45574</v>
      </c>
      <c r="I60" s="169">
        <v>6</v>
      </c>
      <c r="J60" s="170">
        <v>3</v>
      </c>
      <c r="K60" s="64"/>
      <c r="L60" s="64"/>
      <c r="M60" s="64"/>
    </row>
    <row r="61" spans="1:13" ht="15" customHeight="1" x14ac:dyDescent="0.3">
      <c r="A61" s="171"/>
      <c r="B61" s="261">
        <v>45</v>
      </c>
      <c r="C61" s="264">
        <v>37507</v>
      </c>
      <c r="D61" s="172">
        <v>25877</v>
      </c>
      <c r="E61" s="172">
        <v>24</v>
      </c>
      <c r="F61" s="173">
        <v>2</v>
      </c>
      <c r="G61" s="264">
        <v>37948</v>
      </c>
      <c r="H61" s="172">
        <v>45574</v>
      </c>
      <c r="I61" s="172">
        <v>6</v>
      </c>
      <c r="J61" s="173">
        <v>2</v>
      </c>
      <c r="K61" s="64"/>
      <c r="L61" s="64"/>
      <c r="M61" s="64"/>
    </row>
    <row r="62" spans="1:13" ht="15" customHeight="1" x14ac:dyDescent="0.3">
      <c r="A62" s="168"/>
      <c r="B62" s="260">
        <v>46</v>
      </c>
      <c r="C62" s="263">
        <v>35788</v>
      </c>
      <c r="D62" s="169">
        <v>24947</v>
      </c>
      <c r="E62" s="169">
        <v>23</v>
      </c>
      <c r="F62" s="170">
        <v>1</v>
      </c>
      <c r="G62" s="263">
        <v>36803</v>
      </c>
      <c r="H62" s="169">
        <v>44441</v>
      </c>
      <c r="I62" s="169">
        <v>10</v>
      </c>
      <c r="J62" s="170">
        <v>2</v>
      </c>
      <c r="K62" s="64"/>
      <c r="L62" s="64"/>
      <c r="M62" s="64"/>
    </row>
    <row r="63" spans="1:13" ht="15" customHeight="1" x14ac:dyDescent="0.3">
      <c r="A63" s="171"/>
      <c r="B63" s="261">
        <v>47</v>
      </c>
      <c r="C63" s="264">
        <v>34011</v>
      </c>
      <c r="D63" s="172">
        <v>23717</v>
      </c>
      <c r="E63" s="172">
        <v>14</v>
      </c>
      <c r="F63" s="173">
        <v>1</v>
      </c>
      <c r="G63" s="264">
        <v>36266</v>
      </c>
      <c r="H63" s="172">
        <v>44481</v>
      </c>
      <c r="I63" s="172">
        <v>8</v>
      </c>
      <c r="J63" s="173">
        <v>2</v>
      </c>
      <c r="K63" s="64"/>
      <c r="L63" s="64"/>
      <c r="M63" s="64"/>
    </row>
    <row r="64" spans="1:13" ht="15" customHeight="1" x14ac:dyDescent="0.3">
      <c r="A64" s="168"/>
      <c r="B64" s="260">
        <v>48</v>
      </c>
      <c r="C64" s="263">
        <v>31885</v>
      </c>
      <c r="D64" s="169">
        <v>23363</v>
      </c>
      <c r="E64" s="169">
        <v>16</v>
      </c>
      <c r="F64" s="170">
        <v>1</v>
      </c>
      <c r="G64" s="263">
        <v>34802</v>
      </c>
      <c r="H64" s="169">
        <v>45321</v>
      </c>
      <c r="I64" s="169">
        <v>10</v>
      </c>
      <c r="J64" s="170">
        <v>3</v>
      </c>
      <c r="K64" s="64"/>
      <c r="L64" s="64"/>
      <c r="M64" s="64"/>
    </row>
    <row r="65" spans="1:13" ht="15" customHeight="1" x14ac:dyDescent="0.3">
      <c r="A65" s="171"/>
      <c r="B65" s="261">
        <v>49</v>
      </c>
      <c r="C65" s="264">
        <v>30424</v>
      </c>
      <c r="D65" s="172">
        <v>22824</v>
      </c>
      <c r="E65" s="172">
        <v>16</v>
      </c>
      <c r="F65" s="173">
        <v>3</v>
      </c>
      <c r="G65" s="264">
        <v>33981</v>
      </c>
      <c r="H65" s="172">
        <v>46261</v>
      </c>
      <c r="I65" s="172">
        <v>11</v>
      </c>
      <c r="J65" s="173">
        <v>3</v>
      </c>
      <c r="K65" s="64"/>
      <c r="L65" s="64"/>
      <c r="M65" s="64"/>
    </row>
    <row r="66" spans="1:13" ht="15" customHeight="1" x14ac:dyDescent="0.3">
      <c r="A66" s="168"/>
      <c r="B66" s="260">
        <v>50</v>
      </c>
      <c r="C66" s="263">
        <v>29101</v>
      </c>
      <c r="D66" s="169">
        <v>22173</v>
      </c>
      <c r="E66" s="169">
        <v>16</v>
      </c>
      <c r="F66" s="170">
        <v>2</v>
      </c>
      <c r="G66" s="263">
        <v>34448</v>
      </c>
      <c r="H66" s="169">
        <v>47119</v>
      </c>
      <c r="I66" s="169">
        <v>12</v>
      </c>
      <c r="J66" s="170">
        <v>2</v>
      </c>
      <c r="K66" s="64"/>
      <c r="L66" s="64"/>
      <c r="M66" s="64"/>
    </row>
    <row r="67" spans="1:13" ht="15" customHeight="1" x14ac:dyDescent="0.3">
      <c r="A67" s="171"/>
      <c r="B67" s="261">
        <v>51</v>
      </c>
      <c r="C67" s="264">
        <v>28397</v>
      </c>
      <c r="D67" s="172">
        <v>21937</v>
      </c>
      <c r="E67" s="172">
        <v>8</v>
      </c>
      <c r="F67" s="173">
        <v>6</v>
      </c>
      <c r="G67" s="264">
        <v>34215</v>
      </c>
      <c r="H67" s="172">
        <v>47807</v>
      </c>
      <c r="I67" s="172">
        <v>11</v>
      </c>
      <c r="J67" s="173">
        <v>7</v>
      </c>
      <c r="K67" s="64"/>
      <c r="L67" s="64"/>
      <c r="M67" s="64"/>
    </row>
    <row r="68" spans="1:13" ht="15" customHeight="1" x14ac:dyDescent="0.3">
      <c r="A68" s="168"/>
      <c r="B68" s="260">
        <v>52</v>
      </c>
      <c r="C68" s="263">
        <v>27738</v>
      </c>
      <c r="D68" s="169">
        <v>21464</v>
      </c>
      <c r="E68" s="169">
        <v>19</v>
      </c>
      <c r="F68" s="170">
        <v>6</v>
      </c>
      <c r="G68" s="263">
        <v>34622</v>
      </c>
      <c r="H68" s="169">
        <v>46569</v>
      </c>
      <c r="I68" s="169">
        <v>10</v>
      </c>
      <c r="J68" s="170">
        <v>2</v>
      </c>
      <c r="K68" s="64"/>
      <c r="L68" s="64"/>
      <c r="M68" s="64"/>
    </row>
    <row r="69" spans="1:13" ht="15" customHeight="1" x14ac:dyDescent="0.3">
      <c r="A69" s="171"/>
      <c r="B69" s="261">
        <v>53</v>
      </c>
      <c r="C69" s="264">
        <v>27030</v>
      </c>
      <c r="D69" s="172">
        <v>20952</v>
      </c>
      <c r="E69" s="172">
        <v>13</v>
      </c>
      <c r="F69" s="173">
        <v>5</v>
      </c>
      <c r="G69" s="264">
        <v>34575</v>
      </c>
      <c r="H69" s="172">
        <v>44787</v>
      </c>
      <c r="I69" s="172">
        <v>14</v>
      </c>
      <c r="J69" s="173">
        <v>3</v>
      </c>
      <c r="K69" s="64"/>
      <c r="L69" s="64"/>
      <c r="M69" s="64"/>
    </row>
    <row r="70" spans="1:13" ht="15" customHeight="1" x14ac:dyDescent="0.3">
      <c r="A70" s="168"/>
      <c r="B70" s="260">
        <v>54</v>
      </c>
      <c r="C70" s="263">
        <v>26901</v>
      </c>
      <c r="D70" s="169">
        <v>20423</v>
      </c>
      <c r="E70" s="169">
        <v>11</v>
      </c>
      <c r="F70" s="170">
        <v>4</v>
      </c>
      <c r="G70" s="263">
        <v>33208</v>
      </c>
      <c r="H70" s="169">
        <v>44112</v>
      </c>
      <c r="I70" s="169">
        <v>3</v>
      </c>
      <c r="J70" s="170">
        <v>4</v>
      </c>
      <c r="K70" s="64"/>
      <c r="L70" s="64"/>
      <c r="M70" s="64"/>
    </row>
    <row r="71" spans="1:13" ht="15" customHeight="1" x14ac:dyDescent="0.3">
      <c r="A71" s="171"/>
      <c r="B71" s="261">
        <v>55</v>
      </c>
      <c r="C71" s="264">
        <v>25168</v>
      </c>
      <c r="D71" s="172">
        <v>19238</v>
      </c>
      <c r="E71" s="172">
        <v>16</v>
      </c>
      <c r="F71" s="173">
        <v>2</v>
      </c>
      <c r="G71" s="264">
        <v>31926</v>
      </c>
      <c r="H71" s="172">
        <v>41502</v>
      </c>
      <c r="I71" s="172">
        <v>9</v>
      </c>
      <c r="J71" s="173">
        <v>3</v>
      </c>
      <c r="K71" s="64"/>
      <c r="L71" s="64"/>
      <c r="M71" s="64"/>
    </row>
    <row r="72" spans="1:13" ht="15" customHeight="1" x14ac:dyDescent="0.3">
      <c r="A72" s="168"/>
      <c r="B72" s="260">
        <v>56</v>
      </c>
      <c r="C72" s="263">
        <v>23414</v>
      </c>
      <c r="D72" s="169">
        <v>17787</v>
      </c>
      <c r="E72" s="169">
        <v>18</v>
      </c>
      <c r="F72" s="170">
        <v>7</v>
      </c>
      <c r="G72" s="263">
        <v>30523</v>
      </c>
      <c r="H72" s="169">
        <v>38814</v>
      </c>
      <c r="I72" s="169">
        <v>12</v>
      </c>
      <c r="J72" s="170">
        <v>1</v>
      </c>
      <c r="K72" s="64"/>
      <c r="L72" s="64"/>
      <c r="M72" s="64"/>
    </row>
    <row r="73" spans="1:13" ht="15" customHeight="1" thickBot="1" x14ac:dyDescent="0.35">
      <c r="A73" s="174"/>
      <c r="B73" s="584">
        <v>57</v>
      </c>
      <c r="C73" s="585">
        <v>22099</v>
      </c>
      <c r="D73" s="586">
        <v>16302</v>
      </c>
      <c r="E73" s="586">
        <v>14</v>
      </c>
      <c r="F73" s="587">
        <v>1</v>
      </c>
      <c r="G73" s="585">
        <v>28548</v>
      </c>
      <c r="H73" s="586">
        <v>35275</v>
      </c>
      <c r="I73" s="586">
        <v>6</v>
      </c>
      <c r="J73" s="587">
        <v>1</v>
      </c>
      <c r="K73" s="64"/>
      <c r="L73" s="64"/>
      <c r="M73" s="64"/>
    </row>
    <row r="74" spans="1:13" ht="15" customHeight="1" x14ac:dyDescent="0.3">
      <c r="A74" s="168"/>
      <c r="B74" s="260">
        <v>58</v>
      </c>
      <c r="C74" s="263">
        <v>19878</v>
      </c>
      <c r="D74" s="169">
        <v>14710</v>
      </c>
      <c r="E74" s="169">
        <v>10</v>
      </c>
      <c r="F74" s="170">
        <v>0</v>
      </c>
      <c r="G74" s="263">
        <v>25951</v>
      </c>
      <c r="H74" s="169">
        <v>31289</v>
      </c>
      <c r="I74" s="169">
        <v>11</v>
      </c>
      <c r="J74" s="170">
        <v>4</v>
      </c>
      <c r="K74" s="64"/>
      <c r="L74" s="64"/>
      <c r="M74" s="64"/>
    </row>
    <row r="75" spans="1:13" ht="15" customHeight="1" x14ac:dyDescent="0.3">
      <c r="A75" s="171"/>
      <c r="B75" s="261">
        <v>59</v>
      </c>
      <c r="C75" s="264">
        <v>17336</v>
      </c>
      <c r="D75" s="172">
        <v>12974</v>
      </c>
      <c r="E75" s="172">
        <v>11</v>
      </c>
      <c r="F75" s="173">
        <v>1</v>
      </c>
      <c r="G75" s="264">
        <v>23950</v>
      </c>
      <c r="H75" s="172">
        <v>27945</v>
      </c>
      <c r="I75" s="172">
        <v>3</v>
      </c>
      <c r="J75" s="173">
        <v>5</v>
      </c>
      <c r="K75" s="64"/>
      <c r="L75" s="64"/>
      <c r="M75" s="64"/>
    </row>
    <row r="76" spans="1:13" ht="15" customHeight="1" x14ac:dyDescent="0.3">
      <c r="A76" s="168"/>
      <c r="B76" s="260">
        <v>60</v>
      </c>
      <c r="C76" s="263">
        <v>16173</v>
      </c>
      <c r="D76" s="169">
        <v>11756</v>
      </c>
      <c r="E76" s="169">
        <v>16</v>
      </c>
      <c r="F76" s="170">
        <v>0</v>
      </c>
      <c r="G76" s="263">
        <v>21888</v>
      </c>
      <c r="H76" s="169">
        <v>24592</v>
      </c>
      <c r="I76" s="169">
        <v>2</v>
      </c>
      <c r="J76" s="170">
        <v>1</v>
      </c>
      <c r="K76" s="64"/>
      <c r="L76" s="64"/>
      <c r="M76" s="64"/>
    </row>
    <row r="77" spans="1:13" ht="15" customHeight="1" x14ac:dyDescent="0.3">
      <c r="A77" s="171"/>
      <c r="B77" s="261">
        <v>61</v>
      </c>
      <c r="C77" s="264">
        <v>14351</v>
      </c>
      <c r="D77" s="172">
        <v>10032</v>
      </c>
      <c r="E77" s="172">
        <v>5</v>
      </c>
      <c r="F77" s="173">
        <v>1</v>
      </c>
      <c r="G77" s="264">
        <v>20591</v>
      </c>
      <c r="H77" s="172">
        <v>21729</v>
      </c>
      <c r="I77" s="172">
        <v>8</v>
      </c>
      <c r="J77" s="173">
        <v>0</v>
      </c>
      <c r="K77" s="64"/>
      <c r="L77" s="64"/>
      <c r="M77" s="64"/>
    </row>
    <row r="78" spans="1:13" ht="15" customHeight="1" x14ac:dyDescent="0.3">
      <c r="A78" s="168"/>
      <c r="B78" s="260">
        <v>62</v>
      </c>
      <c r="C78" s="263">
        <v>12641</v>
      </c>
      <c r="D78" s="169">
        <v>8839</v>
      </c>
      <c r="E78" s="169">
        <v>9</v>
      </c>
      <c r="F78" s="170">
        <v>0</v>
      </c>
      <c r="G78" s="263">
        <v>18404</v>
      </c>
      <c r="H78" s="169">
        <v>19703</v>
      </c>
      <c r="I78" s="169">
        <v>1</v>
      </c>
      <c r="J78" s="170">
        <v>1</v>
      </c>
      <c r="K78" s="64"/>
      <c r="L78" s="64"/>
      <c r="M78" s="64"/>
    </row>
    <row r="79" spans="1:13" ht="15" customHeight="1" x14ac:dyDescent="0.3">
      <c r="A79" s="171"/>
      <c r="B79" s="261">
        <v>63</v>
      </c>
      <c r="C79" s="264">
        <v>11295</v>
      </c>
      <c r="D79" s="172">
        <v>7729</v>
      </c>
      <c r="E79" s="172">
        <v>3</v>
      </c>
      <c r="F79" s="173">
        <v>3</v>
      </c>
      <c r="G79" s="264">
        <v>16601</v>
      </c>
      <c r="H79" s="172">
        <v>16893</v>
      </c>
      <c r="I79" s="172">
        <v>4</v>
      </c>
      <c r="J79" s="173">
        <v>0</v>
      </c>
      <c r="K79" s="64"/>
      <c r="L79" s="64"/>
      <c r="M79" s="64"/>
    </row>
    <row r="80" spans="1:13" ht="15" customHeight="1" x14ac:dyDescent="0.3">
      <c r="A80" s="168"/>
      <c r="B80" s="260">
        <v>64</v>
      </c>
      <c r="C80" s="263">
        <v>9706</v>
      </c>
      <c r="D80" s="169">
        <v>6563</v>
      </c>
      <c r="E80" s="169">
        <v>3</v>
      </c>
      <c r="F80" s="170">
        <v>3</v>
      </c>
      <c r="G80" s="263">
        <v>14625</v>
      </c>
      <c r="H80" s="169">
        <v>15028</v>
      </c>
      <c r="I80" s="169">
        <v>0</v>
      </c>
      <c r="J80" s="170">
        <v>0</v>
      </c>
      <c r="K80" s="64"/>
      <c r="L80" s="64"/>
      <c r="M80" s="64"/>
    </row>
    <row r="81" spans="1:13" ht="15" customHeight="1" x14ac:dyDescent="0.3">
      <c r="A81" s="171"/>
      <c r="B81" s="261">
        <v>65</v>
      </c>
      <c r="C81" s="264">
        <v>8363</v>
      </c>
      <c r="D81" s="172">
        <v>5862</v>
      </c>
      <c r="E81" s="172">
        <v>5</v>
      </c>
      <c r="F81" s="173">
        <v>2</v>
      </c>
      <c r="G81" s="264">
        <v>12956</v>
      </c>
      <c r="H81" s="172">
        <v>13004</v>
      </c>
      <c r="I81" s="172">
        <v>7</v>
      </c>
      <c r="J81" s="173">
        <v>1</v>
      </c>
      <c r="K81" s="64"/>
      <c r="L81" s="64"/>
      <c r="M81" s="64"/>
    </row>
    <row r="82" spans="1:13" ht="15" customHeight="1" x14ac:dyDescent="0.3">
      <c r="A82" s="168"/>
      <c r="B82" s="260">
        <v>66</v>
      </c>
      <c r="C82" s="263">
        <v>7090</v>
      </c>
      <c r="D82" s="169">
        <v>4740</v>
      </c>
      <c r="E82" s="169">
        <v>6</v>
      </c>
      <c r="F82" s="170">
        <v>1</v>
      </c>
      <c r="G82" s="263">
        <v>11422</v>
      </c>
      <c r="H82" s="169">
        <v>10881</v>
      </c>
      <c r="I82" s="169">
        <v>1</v>
      </c>
      <c r="J82" s="170">
        <v>1</v>
      </c>
      <c r="K82" s="64"/>
      <c r="L82" s="64"/>
      <c r="M82" s="64"/>
    </row>
    <row r="83" spans="1:13" ht="15" customHeight="1" x14ac:dyDescent="0.3">
      <c r="A83" s="171"/>
      <c r="B83" s="261">
        <v>67</v>
      </c>
      <c r="C83" s="264">
        <v>5678</v>
      </c>
      <c r="D83" s="172">
        <v>4000</v>
      </c>
      <c r="E83" s="172">
        <v>2</v>
      </c>
      <c r="F83" s="173">
        <v>0</v>
      </c>
      <c r="G83" s="264">
        <v>9573</v>
      </c>
      <c r="H83" s="172">
        <v>9454</v>
      </c>
      <c r="I83" s="172">
        <v>5</v>
      </c>
      <c r="J83" s="173">
        <v>0</v>
      </c>
      <c r="K83" s="64"/>
      <c r="L83" s="64"/>
      <c r="M83" s="64"/>
    </row>
    <row r="84" spans="1:13" ht="15" customHeight="1" x14ac:dyDescent="0.3">
      <c r="A84" s="168"/>
      <c r="B84" s="260">
        <v>68</v>
      </c>
      <c r="C84" s="263">
        <v>4834</v>
      </c>
      <c r="D84" s="169">
        <v>3268</v>
      </c>
      <c r="E84" s="169">
        <v>0</v>
      </c>
      <c r="F84" s="170">
        <v>0</v>
      </c>
      <c r="G84" s="263">
        <v>8102</v>
      </c>
      <c r="H84" s="169">
        <v>7718</v>
      </c>
      <c r="I84" s="169">
        <v>1</v>
      </c>
      <c r="J84" s="170">
        <v>1</v>
      </c>
      <c r="K84" s="64"/>
      <c r="L84" s="64"/>
      <c r="M84" s="64"/>
    </row>
    <row r="85" spans="1:13" ht="15" customHeight="1" x14ac:dyDescent="0.3">
      <c r="A85" s="171"/>
      <c r="B85" s="261">
        <v>69</v>
      </c>
      <c r="C85" s="264">
        <v>4234</v>
      </c>
      <c r="D85" s="172">
        <v>2937</v>
      </c>
      <c r="E85" s="172">
        <v>3</v>
      </c>
      <c r="F85" s="173">
        <v>0</v>
      </c>
      <c r="G85" s="264">
        <v>6807</v>
      </c>
      <c r="H85" s="172">
        <v>6452</v>
      </c>
      <c r="I85" s="172">
        <v>3</v>
      </c>
      <c r="J85" s="173">
        <v>1</v>
      </c>
      <c r="K85" s="64"/>
      <c r="L85" s="64"/>
      <c r="M85" s="64"/>
    </row>
    <row r="86" spans="1:13" ht="15" customHeight="1" x14ac:dyDescent="0.3">
      <c r="A86" s="168"/>
      <c r="B86" s="260">
        <v>70</v>
      </c>
      <c r="C86" s="263">
        <v>3889</v>
      </c>
      <c r="D86" s="169">
        <v>2562</v>
      </c>
      <c r="E86" s="169">
        <v>3</v>
      </c>
      <c r="F86" s="170">
        <v>0</v>
      </c>
      <c r="G86" s="263">
        <v>3814</v>
      </c>
      <c r="H86" s="169">
        <v>3280</v>
      </c>
      <c r="I86" s="169">
        <v>0</v>
      </c>
      <c r="J86" s="170">
        <v>0</v>
      </c>
      <c r="K86" s="64"/>
      <c r="L86" s="64"/>
      <c r="M86" s="64"/>
    </row>
    <row r="87" spans="1:13" ht="15" customHeight="1" x14ac:dyDescent="0.3">
      <c r="A87" s="171"/>
      <c r="B87" s="261">
        <v>71</v>
      </c>
      <c r="C87" s="264">
        <v>2782</v>
      </c>
      <c r="D87" s="172">
        <v>1993</v>
      </c>
      <c r="E87" s="172">
        <v>1</v>
      </c>
      <c r="F87" s="173">
        <v>0</v>
      </c>
      <c r="G87" s="264">
        <v>1567</v>
      </c>
      <c r="H87" s="172">
        <v>837</v>
      </c>
      <c r="I87" s="172">
        <v>0</v>
      </c>
      <c r="J87" s="173">
        <v>0</v>
      </c>
      <c r="K87" s="64"/>
      <c r="L87" s="64"/>
      <c r="M87" s="64"/>
    </row>
    <row r="88" spans="1:13" ht="15" customHeight="1" x14ac:dyDescent="0.3">
      <c r="A88" s="168"/>
      <c r="B88" s="260">
        <v>72</v>
      </c>
      <c r="C88" s="263">
        <v>2116</v>
      </c>
      <c r="D88" s="169">
        <v>1698</v>
      </c>
      <c r="E88" s="169">
        <v>1</v>
      </c>
      <c r="F88" s="170">
        <v>0</v>
      </c>
      <c r="G88" s="263">
        <v>1213</v>
      </c>
      <c r="H88" s="169">
        <v>699</v>
      </c>
      <c r="I88" s="169">
        <v>0</v>
      </c>
      <c r="J88" s="170">
        <v>0</v>
      </c>
      <c r="K88" s="64"/>
      <c r="L88" s="64"/>
      <c r="M88" s="64"/>
    </row>
    <row r="89" spans="1:13" ht="15" customHeight="1" x14ac:dyDescent="0.3">
      <c r="A89" s="171"/>
      <c r="B89" s="261">
        <v>73</v>
      </c>
      <c r="C89" s="264">
        <v>1850</v>
      </c>
      <c r="D89" s="172">
        <v>1488</v>
      </c>
      <c r="E89" s="172">
        <v>0</v>
      </c>
      <c r="F89" s="173">
        <v>0</v>
      </c>
      <c r="G89" s="264">
        <v>887</v>
      </c>
      <c r="H89" s="172">
        <v>544</v>
      </c>
      <c r="I89" s="172">
        <v>0</v>
      </c>
      <c r="J89" s="173">
        <v>0</v>
      </c>
      <c r="K89" s="64"/>
      <c r="L89" s="64"/>
      <c r="M89" s="64"/>
    </row>
    <row r="90" spans="1:13" ht="15" customHeight="1" x14ac:dyDescent="0.3">
      <c r="A90" s="168"/>
      <c r="B90" s="260">
        <v>74</v>
      </c>
      <c r="C90" s="263">
        <v>1627</v>
      </c>
      <c r="D90" s="169">
        <v>1299</v>
      </c>
      <c r="E90" s="169">
        <v>1</v>
      </c>
      <c r="F90" s="170">
        <v>0</v>
      </c>
      <c r="G90" s="263">
        <v>590</v>
      </c>
      <c r="H90" s="169">
        <v>333</v>
      </c>
      <c r="I90" s="169">
        <v>0</v>
      </c>
      <c r="J90" s="170">
        <v>0</v>
      </c>
      <c r="K90" s="64"/>
      <c r="L90" s="64"/>
      <c r="M90" s="64"/>
    </row>
    <row r="91" spans="1:13" ht="15" customHeight="1" x14ac:dyDescent="0.3">
      <c r="A91" s="171"/>
      <c r="B91" s="261">
        <v>75</v>
      </c>
      <c r="C91" s="264">
        <v>1448</v>
      </c>
      <c r="D91" s="172">
        <v>1054</v>
      </c>
      <c r="E91" s="172">
        <v>0</v>
      </c>
      <c r="F91" s="173">
        <v>0</v>
      </c>
      <c r="G91" s="264">
        <v>488</v>
      </c>
      <c r="H91" s="172">
        <v>266</v>
      </c>
      <c r="I91" s="172">
        <v>0</v>
      </c>
      <c r="J91" s="173">
        <v>0</v>
      </c>
      <c r="K91" s="64"/>
      <c r="L91" s="64"/>
      <c r="M91" s="64"/>
    </row>
    <row r="92" spans="1:13" ht="15" customHeight="1" x14ac:dyDescent="0.3">
      <c r="A92" s="168"/>
      <c r="B92" s="260">
        <v>76</v>
      </c>
      <c r="C92" s="263">
        <v>1133</v>
      </c>
      <c r="D92" s="169">
        <v>778</v>
      </c>
      <c r="E92" s="169">
        <v>1</v>
      </c>
      <c r="F92" s="170">
        <v>0</v>
      </c>
      <c r="G92" s="263">
        <v>274</v>
      </c>
      <c r="H92" s="169">
        <v>180</v>
      </c>
      <c r="I92" s="169">
        <v>0</v>
      </c>
      <c r="J92" s="170">
        <v>0</v>
      </c>
      <c r="K92" s="64"/>
      <c r="L92" s="64"/>
      <c r="M92" s="64"/>
    </row>
    <row r="93" spans="1:13" ht="15" customHeight="1" x14ac:dyDescent="0.3">
      <c r="A93" s="171"/>
      <c r="B93" s="261">
        <v>77</v>
      </c>
      <c r="C93" s="264">
        <v>904</v>
      </c>
      <c r="D93" s="172">
        <v>657</v>
      </c>
      <c r="E93" s="172">
        <v>0</v>
      </c>
      <c r="F93" s="173">
        <v>0</v>
      </c>
      <c r="G93" s="264">
        <v>145</v>
      </c>
      <c r="H93" s="172">
        <v>142</v>
      </c>
      <c r="I93" s="172">
        <v>0</v>
      </c>
      <c r="J93" s="173">
        <v>0</v>
      </c>
      <c r="K93" s="64"/>
      <c r="L93" s="64"/>
      <c r="M93" s="64"/>
    </row>
    <row r="94" spans="1:13" ht="15" customHeight="1" x14ac:dyDescent="0.3">
      <c r="A94" s="168"/>
      <c r="B94" s="260">
        <v>78</v>
      </c>
      <c r="C94" s="263">
        <v>651</v>
      </c>
      <c r="D94" s="169">
        <v>557</v>
      </c>
      <c r="E94" s="169">
        <v>0</v>
      </c>
      <c r="F94" s="170">
        <v>0</v>
      </c>
      <c r="G94" s="263">
        <v>43</v>
      </c>
      <c r="H94" s="169">
        <v>103</v>
      </c>
      <c r="I94" s="169">
        <v>0</v>
      </c>
      <c r="J94" s="170">
        <v>0</v>
      </c>
      <c r="K94" s="64"/>
      <c r="L94" s="64"/>
      <c r="M94" s="64"/>
    </row>
    <row r="95" spans="1:13" ht="15" customHeight="1" x14ac:dyDescent="0.3">
      <c r="A95" s="171"/>
      <c r="B95" s="261">
        <v>79</v>
      </c>
      <c r="C95" s="264">
        <v>488</v>
      </c>
      <c r="D95" s="172">
        <v>401</v>
      </c>
      <c r="E95" s="172">
        <v>0</v>
      </c>
      <c r="F95" s="173">
        <v>0</v>
      </c>
      <c r="G95" s="264">
        <v>13</v>
      </c>
      <c r="H95" s="172">
        <v>45</v>
      </c>
      <c r="I95" s="172">
        <v>0</v>
      </c>
      <c r="J95" s="173">
        <v>0</v>
      </c>
      <c r="K95" s="64"/>
      <c r="L95" s="64"/>
      <c r="M95" s="64"/>
    </row>
    <row r="96" spans="1:13" ht="15" customHeight="1" x14ac:dyDescent="0.3">
      <c r="A96" s="168"/>
      <c r="B96" s="260">
        <v>80</v>
      </c>
      <c r="C96" s="263">
        <v>491</v>
      </c>
      <c r="D96" s="169">
        <v>366</v>
      </c>
      <c r="E96" s="169">
        <v>0</v>
      </c>
      <c r="F96" s="170">
        <v>0</v>
      </c>
      <c r="G96" s="263">
        <v>8</v>
      </c>
      <c r="H96" s="169">
        <v>21</v>
      </c>
      <c r="I96" s="169">
        <v>1</v>
      </c>
      <c r="J96" s="170">
        <v>0</v>
      </c>
      <c r="K96" s="64"/>
      <c r="L96" s="64"/>
      <c r="M96" s="64"/>
    </row>
    <row r="97" spans="1:13" ht="15" customHeight="1" x14ac:dyDescent="0.3">
      <c r="A97" s="171"/>
      <c r="B97" s="261">
        <v>81</v>
      </c>
      <c r="C97" s="264">
        <v>395</v>
      </c>
      <c r="D97" s="172">
        <v>276</v>
      </c>
      <c r="E97" s="172">
        <v>0</v>
      </c>
      <c r="F97" s="173">
        <v>0</v>
      </c>
      <c r="G97" s="264">
        <v>15</v>
      </c>
      <c r="H97" s="172">
        <v>15</v>
      </c>
      <c r="I97" s="172">
        <v>0</v>
      </c>
      <c r="J97" s="173">
        <v>0</v>
      </c>
      <c r="K97" s="64"/>
      <c r="L97" s="64"/>
      <c r="M97" s="64"/>
    </row>
    <row r="98" spans="1:13" ht="15" customHeight="1" x14ac:dyDescent="0.3">
      <c r="A98" s="168"/>
      <c r="B98" s="260">
        <v>82</v>
      </c>
      <c r="C98" s="263">
        <v>323</v>
      </c>
      <c r="D98" s="169">
        <v>251</v>
      </c>
      <c r="E98" s="169">
        <v>0</v>
      </c>
      <c r="F98" s="170">
        <v>0</v>
      </c>
      <c r="G98" s="263">
        <v>8</v>
      </c>
      <c r="H98" s="169">
        <v>12</v>
      </c>
      <c r="I98" s="169">
        <v>0</v>
      </c>
      <c r="J98" s="170">
        <v>0</v>
      </c>
      <c r="K98" s="64"/>
      <c r="L98" s="64"/>
      <c r="M98" s="64"/>
    </row>
    <row r="99" spans="1:13" ht="15" customHeight="1" x14ac:dyDescent="0.3">
      <c r="A99" s="171"/>
      <c r="B99" s="261">
        <v>83</v>
      </c>
      <c r="C99" s="264">
        <v>326</v>
      </c>
      <c r="D99" s="172">
        <v>209</v>
      </c>
      <c r="E99" s="172">
        <v>0</v>
      </c>
      <c r="F99" s="173">
        <v>0</v>
      </c>
      <c r="G99" s="264">
        <v>5</v>
      </c>
      <c r="H99" s="172">
        <v>8</v>
      </c>
      <c r="I99" s="172">
        <v>0</v>
      </c>
      <c r="J99" s="173">
        <v>0</v>
      </c>
      <c r="K99" s="64"/>
      <c r="L99" s="64"/>
      <c r="M99" s="64"/>
    </row>
    <row r="100" spans="1:13" ht="15" customHeight="1" x14ac:dyDescent="0.3">
      <c r="A100" s="168"/>
      <c r="B100" s="260">
        <v>84</v>
      </c>
      <c r="C100" s="263">
        <v>235</v>
      </c>
      <c r="D100" s="169">
        <v>196</v>
      </c>
      <c r="E100" s="169">
        <v>0</v>
      </c>
      <c r="F100" s="170">
        <v>0</v>
      </c>
      <c r="G100" s="263">
        <v>4</v>
      </c>
      <c r="H100" s="169">
        <v>7</v>
      </c>
      <c r="I100" s="169">
        <v>0</v>
      </c>
      <c r="J100" s="170">
        <v>0</v>
      </c>
      <c r="K100" s="64"/>
      <c r="L100" s="64"/>
      <c r="M100" s="64"/>
    </row>
    <row r="101" spans="1:13" ht="15" customHeight="1" x14ac:dyDescent="0.3">
      <c r="A101" s="171"/>
      <c r="B101" s="261">
        <v>85</v>
      </c>
      <c r="C101" s="264">
        <v>197</v>
      </c>
      <c r="D101" s="172">
        <v>151</v>
      </c>
      <c r="E101" s="172">
        <v>0</v>
      </c>
      <c r="F101" s="173">
        <v>0</v>
      </c>
      <c r="G101" s="264">
        <v>6</v>
      </c>
      <c r="H101" s="172">
        <v>7</v>
      </c>
      <c r="I101" s="172">
        <v>0</v>
      </c>
      <c r="J101" s="173">
        <v>0</v>
      </c>
      <c r="K101" s="64"/>
      <c r="L101" s="64"/>
      <c r="M101" s="64"/>
    </row>
    <row r="102" spans="1:13" ht="15" customHeight="1" x14ac:dyDescent="0.3">
      <c r="A102" s="168"/>
      <c r="B102" s="260">
        <v>86</v>
      </c>
      <c r="C102" s="263">
        <v>198</v>
      </c>
      <c r="D102" s="169">
        <v>131</v>
      </c>
      <c r="E102" s="169">
        <v>0</v>
      </c>
      <c r="F102" s="170">
        <v>0</v>
      </c>
      <c r="G102" s="263">
        <v>5</v>
      </c>
      <c r="H102" s="169">
        <v>5</v>
      </c>
      <c r="I102" s="169">
        <v>0</v>
      </c>
      <c r="J102" s="170">
        <v>0</v>
      </c>
      <c r="K102" s="64"/>
      <c r="L102" s="64"/>
      <c r="M102" s="64"/>
    </row>
    <row r="103" spans="1:13" ht="15" customHeight="1" x14ac:dyDescent="0.3">
      <c r="A103" s="171"/>
      <c r="B103" s="261">
        <v>87</v>
      </c>
      <c r="C103" s="264">
        <v>179</v>
      </c>
      <c r="D103" s="172">
        <v>123</v>
      </c>
      <c r="E103" s="172">
        <v>0</v>
      </c>
      <c r="F103" s="173">
        <v>0</v>
      </c>
      <c r="G103" s="264">
        <v>4</v>
      </c>
      <c r="H103" s="172">
        <v>2</v>
      </c>
      <c r="I103" s="172">
        <v>0</v>
      </c>
      <c r="J103" s="173">
        <v>0</v>
      </c>
      <c r="K103" s="64"/>
      <c r="L103" s="64"/>
      <c r="M103" s="64"/>
    </row>
    <row r="104" spans="1:13" ht="15" customHeight="1" x14ac:dyDescent="0.3">
      <c r="A104" s="168"/>
      <c r="B104" s="260">
        <v>88</v>
      </c>
      <c r="C104" s="263">
        <v>126</v>
      </c>
      <c r="D104" s="169">
        <v>90</v>
      </c>
      <c r="E104" s="169">
        <v>0</v>
      </c>
      <c r="F104" s="170">
        <v>0</v>
      </c>
      <c r="G104" s="263">
        <v>1</v>
      </c>
      <c r="H104" s="169">
        <v>1</v>
      </c>
      <c r="I104" s="169">
        <v>0</v>
      </c>
      <c r="J104" s="170">
        <v>0</v>
      </c>
      <c r="K104" s="64"/>
      <c r="L104" s="64"/>
      <c r="M104" s="64"/>
    </row>
    <row r="105" spans="1:13" ht="15" customHeight="1" x14ac:dyDescent="0.3">
      <c r="A105" s="171"/>
      <c r="B105" s="261">
        <v>89</v>
      </c>
      <c r="C105" s="264">
        <v>85</v>
      </c>
      <c r="D105" s="172">
        <v>66</v>
      </c>
      <c r="E105" s="172">
        <v>0</v>
      </c>
      <c r="F105" s="173">
        <v>0</v>
      </c>
      <c r="G105" s="264">
        <v>1</v>
      </c>
      <c r="H105" s="172">
        <v>0</v>
      </c>
      <c r="I105" s="172">
        <v>0</v>
      </c>
      <c r="J105" s="173">
        <v>0</v>
      </c>
      <c r="K105" s="64"/>
      <c r="L105" s="64"/>
      <c r="M105" s="64"/>
    </row>
    <row r="106" spans="1:13" ht="15" customHeight="1" x14ac:dyDescent="0.3">
      <c r="A106" s="168"/>
      <c r="B106" s="260">
        <v>90</v>
      </c>
      <c r="C106" s="263">
        <v>77</v>
      </c>
      <c r="D106" s="169">
        <v>64</v>
      </c>
      <c r="E106" s="169">
        <v>0</v>
      </c>
      <c r="F106" s="170">
        <v>0</v>
      </c>
      <c r="G106" s="263">
        <v>1</v>
      </c>
      <c r="H106" s="169">
        <v>1</v>
      </c>
      <c r="I106" s="169">
        <v>0</v>
      </c>
      <c r="J106" s="170">
        <v>0</v>
      </c>
      <c r="K106" s="64"/>
      <c r="L106" s="64"/>
      <c r="M106" s="64"/>
    </row>
    <row r="107" spans="1:13" ht="15" customHeight="1" x14ac:dyDescent="0.3">
      <c r="A107" s="171"/>
      <c r="B107" s="261">
        <v>91</v>
      </c>
      <c r="C107" s="264">
        <v>59</v>
      </c>
      <c r="D107" s="172">
        <v>48</v>
      </c>
      <c r="E107" s="172">
        <v>0</v>
      </c>
      <c r="F107" s="173">
        <v>0</v>
      </c>
      <c r="G107" s="264">
        <v>0</v>
      </c>
      <c r="H107" s="172">
        <v>0</v>
      </c>
      <c r="I107" s="172">
        <v>0</v>
      </c>
      <c r="J107" s="173">
        <v>0</v>
      </c>
      <c r="K107" s="64"/>
      <c r="L107" s="64"/>
      <c r="M107" s="64"/>
    </row>
    <row r="108" spans="1:13" ht="15" customHeight="1" x14ac:dyDescent="0.3">
      <c r="A108" s="168"/>
      <c r="B108" s="260">
        <v>92</v>
      </c>
      <c r="C108" s="263">
        <v>53</v>
      </c>
      <c r="D108" s="169">
        <v>40</v>
      </c>
      <c r="E108" s="169">
        <v>0</v>
      </c>
      <c r="F108" s="170">
        <v>0</v>
      </c>
      <c r="G108" s="263">
        <v>0</v>
      </c>
      <c r="H108" s="169">
        <v>0</v>
      </c>
      <c r="I108" s="169">
        <v>0</v>
      </c>
      <c r="J108" s="170">
        <v>0</v>
      </c>
      <c r="K108" s="64"/>
      <c r="L108" s="64"/>
      <c r="M108" s="64"/>
    </row>
    <row r="109" spans="1:13" ht="15" customHeight="1" x14ac:dyDescent="0.3">
      <c r="A109" s="171"/>
      <c r="B109" s="261">
        <v>93</v>
      </c>
      <c r="C109" s="264">
        <v>46</v>
      </c>
      <c r="D109" s="172">
        <v>32</v>
      </c>
      <c r="E109" s="172">
        <v>0</v>
      </c>
      <c r="F109" s="173">
        <v>0</v>
      </c>
      <c r="G109" s="264">
        <v>0</v>
      </c>
      <c r="H109" s="172">
        <v>0</v>
      </c>
      <c r="I109" s="172">
        <v>0</v>
      </c>
      <c r="J109" s="173">
        <v>0</v>
      </c>
      <c r="K109" s="64"/>
      <c r="L109" s="64"/>
      <c r="M109" s="64"/>
    </row>
    <row r="110" spans="1:13" ht="15" customHeight="1" x14ac:dyDescent="0.3">
      <c r="A110" s="168"/>
      <c r="B110" s="260">
        <v>94</v>
      </c>
      <c r="C110" s="263">
        <v>26</v>
      </c>
      <c r="D110" s="169">
        <v>27</v>
      </c>
      <c r="E110" s="169">
        <v>0</v>
      </c>
      <c r="F110" s="170">
        <v>0</v>
      </c>
      <c r="G110" s="263">
        <v>0</v>
      </c>
      <c r="H110" s="169">
        <v>0</v>
      </c>
      <c r="I110" s="169">
        <v>0</v>
      </c>
      <c r="J110" s="170">
        <v>0</v>
      </c>
      <c r="K110" s="64"/>
      <c r="L110" s="64"/>
      <c r="M110" s="64"/>
    </row>
    <row r="111" spans="1:13" ht="15" customHeight="1" x14ac:dyDescent="0.3">
      <c r="A111" s="171"/>
      <c r="B111" s="261">
        <v>95</v>
      </c>
      <c r="C111" s="264">
        <v>12</v>
      </c>
      <c r="D111" s="172">
        <v>17</v>
      </c>
      <c r="E111" s="172">
        <v>0</v>
      </c>
      <c r="F111" s="173">
        <v>0</v>
      </c>
      <c r="G111" s="264">
        <v>0</v>
      </c>
      <c r="H111" s="172">
        <v>0</v>
      </c>
      <c r="I111" s="172">
        <v>0</v>
      </c>
      <c r="J111" s="173">
        <v>0</v>
      </c>
      <c r="K111" s="64"/>
      <c r="L111" s="64"/>
      <c r="M111" s="64"/>
    </row>
    <row r="112" spans="1:13" ht="15" customHeight="1" x14ac:dyDescent="0.3">
      <c r="A112" s="168"/>
      <c r="B112" s="260">
        <v>96</v>
      </c>
      <c r="C112" s="263">
        <v>20</v>
      </c>
      <c r="D112" s="169">
        <v>14</v>
      </c>
      <c r="E112" s="169">
        <v>0</v>
      </c>
      <c r="F112" s="170">
        <v>0</v>
      </c>
      <c r="G112" s="263">
        <v>0</v>
      </c>
      <c r="H112" s="169">
        <v>0</v>
      </c>
      <c r="I112" s="169">
        <v>0</v>
      </c>
      <c r="J112" s="170">
        <v>0</v>
      </c>
      <c r="K112" s="64"/>
      <c r="L112" s="64"/>
      <c r="M112" s="64"/>
    </row>
    <row r="113" spans="1:13" ht="15" customHeight="1" x14ac:dyDescent="0.3">
      <c r="A113" s="171"/>
      <c r="B113" s="261">
        <v>97</v>
      </c>
      <c r="C113" s="264">
        <v>16</v>
      </c>
      <c r="D113" s="172">
        <v>2</v>
      </c>
      <c r="E113" s="172">
        <v>0</v>
      </c>
      <c r="F113" s="173">
        <v>0</v>
      </c>
      <c r="G113" s="264">
        <v>0</v>
      </c>
      <c r="H113" s="172">
        <v>0</v>
      </c>
      <c r="I113" s="172">
        <v>0</v>
      </c>
      <c r="J113" s="173">
        <v>0</v>
      </c>
      <c r="K113" s="64"/>
      <c r="L113" s="64"/>
      <c r="M113" s="64"/>
    </row>
    <row r="114" spans="1:13" ht="15" customHeight="1" x14ac:dyDescent="0.3">
      <c r="A114" s="168"/>
      <c r="B114" s="260">
        <v>98</v>
      </c>
      <c r="C114" s="263">
        <v>18</v>
      </c>
      <c r="D114" s="169">
        <v>5</v>
      </c>
      <c r="E114" s="169">
        <v>0</v>
      </c>
      <c r="F114" s="170">
        <v>0</v>
      </c>
      <c r="G114" s="263">
        <v>0</v>
      </c>
      <c r="H114" s="169">
        <v>0</v>
      </c>
      <c r="I114" s="169">
        <v>0</v>
      </c>
      <c r="J114" s="170">
        <v>0</v>
      </c>
      <c r="K114" s="64"/>
      <c r="L114" s="64"/>
      <c r="M114" s="64"/>
    </row>
    <row r="115" spans="1:13" ht="15" customHeight="1" x14ac:dyDescent="0.3">
      <c r="A115" s="171"/>
      <c r="B115" s="261">
        <v>99</v>
      </c>
      <c r="C115" s="264">
        <v>5</v>
      </c>
      <c r="D115" s="172">
        <v>2</v>
      </c>
      <c r="E115" s="172">
        <v>0</v>
      </c>
      <c r="F115" s="173">
        <v>0</v>
      </c>
      <c r="G115" s="264">
        <v>1</v>
      </c>
      <c r="H115" s="172">
        <v>0</v>
      </c>
      <c r="I115" s="172">
        <v>0</v>
      </c>
      <c r="J115" s="173">
        <v>0</v>
      </c>
      <c r="K115" s="64"/>
      <c r="L115" s="64"/>
      <c r="M115" s="64"/>
    </row>
    <row r="116" spans="1:13" ht="15" customHeight="1" x14ac:dyDescent="0.3">
      <c r="A116" s="168"/>
      <c r="B116" s="260" t="s">
        <v>74</v>
      </c>
      <c r="C116" s="263">
        <v>13</v>
      </c>
      <c r="D116" s="169">
        <v>7</v>
      </c>
      <c r="E116" s="169">
        <v>0</v>
      </c>
      <c r="F116" s="170">
        <v>0</v>
      </c>
      <c r="G116" s="263">
        <v>1</v>
      </c>
      <c r="H116" s="169">
        <v>0</v>
      </c>
      <c r="I116" s="169">
        <v>0</v>
      </c>
      <c r="J116" s="170">
        <v>0</v>
      </c>
      <c r="K116" s="64"/>
      <c r="L116" s="64"/>
      <c r="M116" s="64"/>
    </row>
    <row r="117" spans="1:13" ht="15" customHeight="1" thickBot="1" x14ac:dyDescent="0.35">
      <c r="A117" s="174"/>
      <c r="B117" s="464" t="s">
        <v>75</v>
      </c>
      <c r="C117" s="465">
        <v>1284493</v>
      </c>
      <c r="D117" s="466">
        <v>920277</v>
      </c>
      <c r="E117" s="466">
        <v>717</v>
      </c>
      <c r="F117" s="467">
        <v>121</v>
      </c>
      <c r="G117" s="465">
        <v>1300536</v>
      </c>
      <c r="H117" s="466">
        <v>1518175</v>
      </c>
      <c r="I117" s="466">
        <v>316</v>
      </c>
      <c r="J117" s="467">
        <v>117</v>
      </c>
      <c r="K117" s="64"/>
      <c r="L117" s="64"/>
      <c r="M117" s="64"/>
    </row>
    <row r="118" spans="1:13" ht="6.75" customHeight="1" x14ac:dyDescent="0.3">
      <c r="K118" s="64"/>
      <c r="L118" s="64"/>
      <c r="M118" s="64"/>
    </row>
    <row r="119" spans="1:13" x14ac:dyDescent="0.3">
      <c r="B119" s="24" t="s">
        <v>289</v>
      </c>
      <c r="K119" s="64"/>
      <c r="L119" s="64"/>
      <c r="M119" s="64"/>
    </row>
  </sheetData>
  <mergeCells count="14">
    <mergeCell ref="L11:M11"/>
    <mergeCell ref="N11:O11"/>
    <mergeCell ref="C12:D12"/>
    <mergeCell ref="E12:F12"/>
    <mergeCell ref="G12:H12"/>
    <mergeCell ref="I12:J12"/>
    <mergeCell ref="A11:B13"/>
    <mergeCell ref="C11:F11"/>
    <mergeCell ref="G11:J11"/>
    <mergeCell ref="A2:J2"/>
    <mergeCell ref="A3:J3"/>
    <mergeCell ref="A5:J5"/>
    <mergeCell ref="A7:J7"/>
    <mergeCell ref="A8:J8"/>
  </mergeCells>
  <printOptions horizontalCentered="1"/>
  <pageMargins left="0.31496062992125984" right="0.19685039370078741" top="0.39370078740157483" bottom="0.23622047244094491" header="0" footer="0.23622047244094491"/>
  <pageSetup scale="85" firstPageNumber="45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syncVertical="1" syncRef="A1" transitionEvaluation="1" codeName="Hoja38"/>
  <dimension ref="A2:Z125"/>
  <sheetViews>
    <sheetView showGridLines="0" view="pageBreakPreview" zoomScaleNormal="75" zoomScaleSheetLayoutView="100" workbookViewId="0"/>
  </sheetViews>
  <sheetFormatPr baseColWidth="10" defaultColWidth="9.7265625" defaultRowHeight="13" x14ac:dyDescent="0.3"/>
  <cols>
    <col min="1" max="1" width="1.7265625" customWidth="1"/>
    <col min="2" max="2" width="17" style="77" customWidth="1"/>
    <col min="3" max="10" width="12.54296875" customWidth="1"/>
    <col min="11" max="11" width="14.453125" customWidth="1"/>
    <col min="12" max="15" width="16" customWidth="1"/>
    <col min="16" max="21" width="14.453125" customWidth="1"/>
    <col min="22" max="23" width="9.54296875" customWidth="1"/>
  </cols>
  <sheetData>
    <row r="2" spans="1:26" s="25" customFormat="1" ht="14.5" x14ac:dyDescent="0.25">
      <c r="A2" s="704" t="s">
        <v>64</v>
      </c>
      <c r="B2" s="704"/>
      <c r="C2" s="704"/>
      <c r="D2" s="704"/>
      <c r="E2" s="704"/>
      <c r="F2" s="704"/>
      <c r="G2" s="704"/>
      <c r="H2" s="704"/>
      <c r="I2" s="704"/>
      <c r="J2" s="704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s="25" customFormat="1" ht="14.5" x14ac:dyDescent="0.25">
      <c r="A3" s="704" t="s">
        <v>65</v>
      </c>
      <c r="B3" s="704"/>
      <c r="C3" s="704"/>
      <c r="D3" s="704"/>
      <c r="E3" s="704"/>
      <c r="F3" s="704"/>
      <c r="G3" s="704"/>
      <c r="H3" s="704"/>
      <c r="I3" s="704"/>
      <c r="J3" s="704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25" customFormat="1" ht="12.5" x14ac:dyDescent="0.25"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s="25" customFormat="1" x14ac:dyDescent="0.25">
      <c r="A5" s="652" t="s">
        <v>276</v>
      </c>
      <c r="B5" s="652"/>
      <c r="C5" s="652"/>
      <c r="D5" s="652"/>
      <c r="E5" s="652"/>
      <c r="F5" s="652"/>
      <c r="G5" s="652"/>
      <c r="H5" s="652"/>
      <c r="I5" s="652"/>
      <c r="J5" s="652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</row>
    <row r="6" spans="1:26" s="25" customFormat="1" ht="12.5" x14ac:dyDescent="0.25"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s="25" customFormat="1" ht="3.75" customHeight="1" x14ac:dyDescent="0.25">
      <c r="A7" s="705"/>
      <c r="B7" s="705"/>
      <c r="C7" s="705"/>
      <c r="D7" s="705"/>
      <c r="E7" s="705"/>
      <c r="F7" s="705"/>
      <c r="G7" s="705"/>
      <c r="H7" s="705"/>
      <c r="I7" s="705"/>
      <c r="J7" s="705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s="25" customFormat="1" ht="14" x14ac:dyDescent="0.25">
      <c r="A8" s="706" t="s">
        <v>58</v>
      </c>
      <c r="B8" s="706"/>
      <c r="C8" s="706"/>
      <c r="D8" s="706"/>
      <c r="E8" s="706"/>
      <c r="F8" s="706"/>
      <c r="G8" s="706"/>
      <c r="H8" s="706"/>
      <c r="I8" s="706"/>
      <c r="J8" s="706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s="25" customFormat="1" ht="3.75" customHeight="1" x14ac:dyDescent="0.25">
      <c r="A9" s="57"/>
      <c r="B9" s="5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s="287" customFormat="1" ht="8.25" customHeight="1" thickBot="1" x14ac:dyDescent="0.3">
      <c r="A10" s="285"/>
      <c r="B10" s="285"/>
      <c r="C10" s="285">
        <v>2</v>
      </c>
      <c r="D10" s="285">
        <v>3</v>
      </c>
      <c r="E10" s="285">
        <v>4</v>
      </c>
      <c r="F10" s="285">
        <v>5</v>
      </c>
      <c r="G10" s="285">
        <v>2</v>
      </c>
      <c r="H10" s="285">
        <v>3</v>
      </c>
      <c r="I10" s="285">
        <v>4</v>
      </c>
      <c r="J10" s="285">
        <v>5</v>
      </c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</row>
    <row r="11" spans="1:26" ht="17.25" customHeight="1" x14ac:dyDescent="0.3">
      <c r="A11" s="715" t="s">
        <v>66</v>
      </c>
      <c r="B11" s="716"/>
      <c r="C11" s="725" t="s">
        <v>67</v>
      </c>
      <c r="D11" s="726"/>
      <c r="E11" s="726"/>
      <c r="F11" s="727"/>
      <c r="G11" s="728" t="s">
        <v>68</v>
      </c>
      <c r="H11" s="729"/>
      <c r="I11" s="729"/>
      <c r="J11" s="716"/>
      <c r="K11" s="58"/>
      <c r="L11" s="707"/>
      <c r="M11" s="707"/>
      <c r="N11" s="707"/>
      <c r="O11" s="707"/>
    </row>
    <row r="12" spans="1:26" ht="20.25" customHeight="1" x14ac:dyDescent="0.3">
      <c r="A12" s="717"/>
      <c r="B12" s="718"/>
      <c r="C12" s="721" t="s">
        <v>69</v>
      </c>
      <c r="D12" s="722"/>
      <c r="E12" s="723" t="s">
        <v>70</v>
      </c>
      <c r="F12" s="724"/>
      <c r="G12" s="721" t="s">
        <v>69</v>
      </c>
      <c r="H12" s="722"/>
      <c r="I12" s="723" t="s">
        <v>70</v>
      </c>
      <c r="J12" s="724"/>
      <c r="K12" s="58"/>
      <c r="L12" s="58"/>
      <c r="M12" s="58"/>
      <c r="N12" s="58"/>
      <c r="O12" s="58"/>
    </row>
    <row r="13" spans="1:26" s="65" customFormat="1" ht="13.5" thickBot="1" x14ac:dyDescent="0.35">
      <c r="A13" s="719"/>
      <c r="B13" s="720"/>
      <c r="C13" s="472" t="s">
        <v>71</v>
      </c>
      <c r="D13" s="473" t="s">
        <v>72</v>
      </c>
      <c r="E13" s="474" t="s">
        <v>71</v>
      </c>
      <c r="F13" s="475" t="s">
        <v>72</v>
      </c>
      <c r="G13" s="472" t="s">
        <v>71</v>
      </c>
      <c r="H13" s="473" t="s">
        <v>72</v>
      </c>
      <c r="I13" s="473" t="s">
        <v>71</v>
      </c>
      <c r="J13" s="476" t="s">
        <v>72</v>
      </c>
      <c r="K13" s="64"/>
      <c r="L13" s="64"/>
      <c r="M13" s="64"/>
      <c r="N13" s="64"/>
      <c r="O13" s="64"/>
    </row>
    <row r="14" spans="1:26" ht="18" hidden="1" customHeight="1" x14ac:dyDescent="0.3">
      <c r="A14" s="66" t="s">
        <v>53</v>
      </c>
      <c r="B14" s="67" t="s">
        <v>73</v>
      </c>
      <c r="C14">
        <v>3</v>
      </c>
      <c r="D14">
        <v>0</v>
      </c>
      <c r="E14">
        <v>1</v>
      </c>
      <c r="F14">
        <v>0</v>
      </c>
      <c r="G14" s="68">
        <v>0</v>
      </c>
      <c r="H14" s="69">
        <v>0</v>
      </c>
      <c r="I14" s="69">
        <v>0</v>
      </c>
      <c r="J14" s="72">
        <v>0</v>
      </c>
      <c r="K14" s="73"/>
      <c r="L14" s="74"/>
      <c r="M14" s="74"/>
      <c r="N14" s="74"/>
      <c r="O14" s="74"/>
    </row>
    <row r="15" spans="1:26" ht="18" hidden="1" customHeight="1" x14ac:dyDescent="0.3">
      <c r="A15" s="75"/>
      <c r="B15" s="67">
        <v>1</v>
      </c>
      <c r="C15">
        <v>0</v>
      </c>
      <c r="D15">
        <v>0</v>
      </c>
      <c r="E15">
        <v>0</v>
      </c>
      <c r="F15">
        <v>0</v>
      </c>
      <c r="G15" s="68">
        <v>0</v>
      </c>
      <c r="H15" s="69">
        <v>0</v>
      </c>
      <c r="I15" s="69">
        <v>0</v>
      </c>
      <c r="J15" s="72">
        <v>0</v>
      </c>
      <c r="K15" s="73"/>
      <c r="L15" s="74"/>
      <c r="M15" s="74"/>
      <c r="N15" s="74"/>
      <c r="O15" s="74"/>
    </row>
    <row r="16" spans="1:26" ht="18" hidden="1" customHeight="1" x14ac:dyDescent="0.3">
      <c r="A16" s="75"/>
      <c r="B16" s="67">
        <v>2</v>
      </c>
      <c r="C16">
        <v>1</v>
      </c>
      <c r="D16">
        <v>1</v>
      </c>
      <c r="E16">
        <v>0</v>
      </c>
      <c r="F16">
        <v>0</v>
      </c>
      <c r="G16" s="68">
        <v>0</v>
      </c>
      <c r="H16" s="69">
        <v>0</v>
      </c>
      <c r="I16" s="69">
        <v>0</v>
      </c>
      <c r="J16" s="72">
        <v>0</v>
      </c>
      <c r="K16" s="73"/>
      <c r="L16" s="74"/>
      <c r="M16" s="74"/>
      <c r="N16" s="74"/>
      <c r="O16" s="74"/>
    </row>
    <row r="17" spans="1:15" ht="18" hidden="1" customHeight="1" x14ac:dyDescent="0.3">
      <c r="A17" s="75"/>
      <c r="B17" s="67">
        <v>3</v>
      </c>
      <c r="C17">
        <v>1</v>
      </c>
      <c r="D17">
        <v>0</v>
      </c>
      <c r="E17">
        <v>0</v>
      </c>
      <c r="F17">
        <v>0</v>
      </c>
      <c r="G17" s="68">
        <v>0</v>
      </c>
      <c r="H17" s="69">
        <v>0</v>
      </c>
      <c r="I17" s="69">
        <v>0</v>
      </c>
      <c r="J17" s="72">
        <v>0</v>
      </c>
      <c r="K17" s="73"/>
      <c r="L17" s="74"/>
      <c r="M17" s="74"/>
      <c r="N17" s="74"/>
      <c r="O17" s="74"/>
    </row>
    <row r="18" spans="1:15" ht="18" hidden="1" customHeight="1" x14ac:dyDescent="0.3">
      <c r="A18" s="75"/>
      <c r="B18" s="67">
        <v>4</v>
      </c>
      <c r="C18">
        <v>2</v>
      </c>
      <c r="D18">
        <v>0</v>
      </c>
      <c r="E18">
        <v>0</v>
      </c>
      <c r="F18">
        <v>0</v>
      </c>
      <c r="G18" s="68">
        <v>0</v>
      </c>
      <c r="H18" s="69">
        <v>0</v>
      </c>
      <c r="I18" s="69">
        <v>0</v>
      </c>
      <c r="J18" s="72">
        <v>0</v>
      </c>
      <c r="K18" s="73"/>
      <c r="L18" s="74"/>
      <c r="M18" s="74"/>
      <c r="N18" s="74"/>
      <c r="O18" s="74"/>
    </row>
    <row r="19" spans="1:15" ht="18" hidden="1" customHeight="1" x14ac:dyDescent="0.3">
      <c r="A19" s="75"/>
      <c r="B19" s="67">
        <v>5</v>
      </c>
      <c r="C19">
        <v>1</v>
      </c>
      <c r="D19">
        <v>1</v>
      </c>
      <c r="E19">
        <v>0</v>
      </c>
      <c r="F19">
        <v>0</v>
      </c>
      <c r="G19" s="68">
        <v>0</v>
      </c>
      <c r="H19" s="69">
        <v>0</v>
      </c>
      <c r="I19" s="69">
        <v>0</v>
      </c>
      <c r="J19" s="72">
        <v>0</v>
      </c>
      <c r="K19" s="73"/>
      <c r="L19" s="74"/>
      <c r="M19" s="74"/>
      <c r="N19" s="74"/>
      <c r="O19" s="74"/>
    </row>
    <row r="20" spans="1:15" ht="18" hidden="1" customHeight="1" x14ac:dyDescent="0.3">
      <c r="A20" s="75"/>
      <c r="B20" s="67">
        <v>6</v>
      </c>
      <c r="C20">
        <v>2</v>
      </c>
      <c r="D20">
        <v>1</v>
      </c>
      <c r="E20">
        <v>0</v>
      </c>
      <c r="F20">
        <v>0</v>
      </c>
      <c r="G20" s="68">
        <v>0</v>
      </c>
      <c r="H20" s="69">
        <v>0</v>
      </c>
      <c r="I20" s="69">
        <v>0</v>
      </c>
      <c r="J20" s="72">
        <v>0</v>
      </c>
      <c r="K20" s="73"/>
      <c r="L20" s="74"/>
      <c r="M20" s="74"/>
      <c r="N20" s="74"/>
      <c r="O20" s="74"/>
    </row>
    <row r="21" spans="1:15" ht="18" hidden="1" customHeight="1" x14ac:dyDescent="0.3">
      <c r="A21" s="75"/>
      <c r="B21" s="67">
        <v>7</v>
      </c>
      <c r="C21">
        <v>1</v>
      </c>
      <c r="D21">
        <v>1</v>
      </c>
      <c r="E21">
        <v>0</v>
      </c>
      <c r="F21">
        <v>0</v>
      </c>
      <c r="G21" s="68">
        <v>0</v>
      </c>
      <c r="H21" s="69">
        <v>0</v>
      </c>
      <c r="I21" s="69">
        <v>0</v>
      </c>
      <c r="J21" s="72">
        <v>0</v>
      </c>
      <c r="K21" s="73"/>
      <c r="L21" s="74"/>
      <c r="M21" s="74"/>
      <c r="N21" s="74"/>
      <c r="O21" s="74"/>
    </row>
    <row r="22" spans="1:15" ht="18" hidden="1" customHeight="1" x14ac:dyDescent="0.3">
      <c r="A22" s="75"/>
      <c r="B22" s="67">
        <v>8</v>
      </c>
      <c r="C22">
        <v>1</v>
      </c>
      <c r="D22">
        <v>0</v>
      </c>
      <c r="E22">
        <v>0</v>
      </c>
      <c r="F22">
        <v>0</v>
      </c>
      <c r="G22" s="68">
        <v>0</v>
      </c>
      <c r="H22" s="69">
        <v>0</v>
      </c>
      <c r="I22" s="69">
        <v>0</v>
      </c>
      <c r="J22" s="72">
        <v>0</v>
      </c>
      <c r="K22" s="73"/>
      <c r="L22" s="74"/>
      <c r="M22" s="74"/>
      <c r="N22" s="74"/>
      <c r="O22" s="74"/>
    </row>
    <row r="23" spans="1:15" ht="18" hidden="1" customHeight="1" x14ac:dyDescent="0.3">
      <c r="A23" s="75"/>
      <c r="B23" s="67">
        <v>9</v>
      </c>
      <c r="C23">
        <v>1</v>
      </c>
      <c r="D23">
        <v>2</v>
      </c>
      <c r="E23">
        <v>0</v>
      </c>
      <c r="F23">
        <v>0</v>
      </c>
      <c r="G23" s="68">
        <v>0</v>
      </c>
      <c r="H23" s="69">
        <v>0</v>
      </c>
      <c r="I23" s="69">
        <v>0</v>
      </c>
      <c r="J23" s="72">
        <v>0</v>
      </c>
      <c r="K23" s="73"/>
      <c r="L23" s="74"/>
      <c r="M23" s="74"/>
      <c r="N23" s="74"/>
      <c r="O23" s="74"/>
    </row>
    <row r="24" spans="1:15" ht="18" hidden="1" customHeight="1" x14ac:dyDescent="0.3">
      <c r="A24" s="75"/>
      <c r="B24" s="67">
        <v>10</v>
      </c>
      <c r="C24">
        <v>0</v>
      </c>
      <c r="D24">
        <v>0</v>
      </c>
      <c r="E24">
        <v>0</v>
      </c>
      <c r="F24">
        <v>0</v>
      </c>
      <c r="G24" s="68">
        <v>0</v>
      </c>
      <c r="H24" s="69">
        <v>0</v>
      </c>
      <c r="I24" s="69">
        <v>0</v>
      </c>
      <c r="J24" s="72">
        <v>0</v>
      </c>
      <c r="K24" s="73"/>
      <c r="L24" s="74"/>
      <c r="M24" s="74"/>
      <c r="N24" s="74"/>
      <c r="O24" s="74"/>
    </row>
    <row r="25" spans="1:15" ht="18" hidden="1" customHeight="1" x14ac:dyDescent="0.3">
      <c r="A25" s="75"/>
      <c r="B25" s="67">
        <v>11</v>
      </c>
      <c r="C25">
        <v>1</v>
      </c>
      <c r="D25">
        <v>2</v>
      </c>
      <c r="E25">
        <v>0</v>
      </c>
      <c r="F25">
        <v>0</v>
      </c>
      <c r="G25" s="68">
        <v>0</v>
      </c>
      <c r="H25" s="69">
        <v>0</v>
      </c>
      <c r="I25" s="69">
        <v>0</v>
      </c>
      <c r="J25" s="72">
        <v>0</v>
      </c>
      <c r="K25" s="73"/>
      <c r="L25" s="74"/>
      <c r="M25" s="74"/>
      <c r="N25" s="74"/>
      <c r="O25" s="74"/>
    </row>
    <row r="26" spans="1:15" ht="18" hidden="1" customHeight="1" x14ac:dyDescent="0.3">
      <c r="A26" s="75"/>
      <c r="B26" s="67">
        <v>12</v>
      </c>
      <c r="C26">
        <v>1</v>
      </c>
      <c r="D26">
        <v>2</v>
      </c>
      <c r="E26">
        <v>0</v>
      </c>
      <c r="F26">
        <v>0</v>
      </c>
      <c r="G26" s="68">
        <v>0</v>
      </c>
      <c r="H26" s="69">
        <v>0</v>
      </c>
      <c r="I26" s="69">
        <v>0</v>
      </c>
      <c r="J26" s="72">
        <v>0</v>
      </c>
      <c r="K26" s="73"/>
      <c r="L26" s="74"/>
      <c r="M26" s="74"/>
      <c r="N26" s="74"/>
      <c r="O26" s="74"/>
    </row>
    <row r="27" spans="1:15" ht="18" hidden="1" customHeight="1" x14ac:dyDescent="0.3">
      <c r="A27" s="75"/>
      <c r="B27" s="67">
        <v>13</v>
      </c>
      <c r="C27">
        <v>36</v>
      </c>
      <c r="D27">
        <v>23</v>
      </c>
      <c r="E27">
        <v>0</v>
      </c>
      <c r="F27">
        <v>0</v>
      </c>
      <c r="G27" s="68">
        <v>0</v>
      </c>
      <c r="H27" s="69">
        <v>0</v>
      </c>
      <c r="I27" s="69">
        <v>0</v>
      </c>
      <c r="J27" s="72">
        <v>0</v>
      </c>
      <c r="K27" s="73"/>
      <c r="L27" s="74"/>
      <c r="M27" s="74"/>
      <c r="N27" s="74"/>
      <c r="O27" s="74"/>
    </row>
    <row r="28" spans="1:15" ht="18" hidden="1" customHeight="1" x14ac:dyDescent="0.3">
      <c r="A28" s="75"/>
      <c r="B28" s="67">
        <v>14</v>
      </c>
      <c r="C28">
        <v>10</v>
      </c>
      <c r="D28">
        <v>13</v>
      </c>
      <c r="E28">
        <v>0</v>
      </c>
      <c r="F28">
        <v>0</v>
      </c>
      <c r="G28" s="68">
        <v>0</v>
      </c>
      <c r="H28" s="69">
        <v>3</v>
      </c>
      <c r="I28" s="69">
        <v>0</v>
      </c>
      <c r="J28" s="72">
        <v>0</v>
      </c>
      <c r="K28" s="73"/>
      <c r="L28" s="74"/>
      <c r="M28" s="74"/>
      <c r="N28" s="74"/>
      <c r="O28" s="74"/>
    </row>
    <row r="29" spans="1:15" ht="18" hidden="1" customHeight="1" x14ac:dyDescent="0.3">
      <c r="A29" s="75"/>
      <c r="B29" s="67">
        <v>15</v>
      </c>
      <c r="C29">
        <v>1379</v>
      </c>
      <c r="D29">
        <v>1306</v>
      </c>
      <c r="E29">
        <v>1</v>
      </c>
      <c r="F29">
        <v>0</v>
      </c>
      <c r="G29" s="68">
        <v>9</v>
      </c>
      <c r="H29" s="69">
        <v>9</v>
      </c>
      <c r="I29" s="69">
        <v>0</v>
      </c>
      <c r="J29" s="72">
        <v>0</v>
      </c>
      <c r="K29" s="73"/>
      <c r="L29" s="74"/>
      <c r="M29" s="74"/>
      <c r="N29" s="74"/>
      <c r="O29" s="74"/>
    </row>
    <row r="30" spans="1:15" ht="18" hidden="1" customHeight="1" x14ac:dyDescent="0.3">
      <c r="A30" s="75"/>
      <c r="B30" s="67"/>
      <c r="C30" s="68"/>
      <c r="D30" s="69"/>
      <c r="E30" s="70"/>
      <c r="F30" s="71"/>
      <c r="G30" s="68"/>
      <c r="H30" s="69"/>
      <c r="I30" s="69"/>
      <c r="J30" s="72"/>
      <c r="K30" s="73"/>
      <c r="L30" s="74"/>
      <c r="M30" s="74"/>
      <c r="N30" s="74"/>
      <c r="O30" s="74"/>
    </row>
    <row r="31" spans="1:15" ht="15" customHeight="1" x14ac:dyDescent="0.3">
      <c r="A31" s="175" t="s">
        <v>59</v>
      </c>
      <c r="B31" s="153"/>
      <c r="C31" s="154">
        <v>216</v>
      </c>
      <c r="D31" s="155">
        <v>69</v>
      </c>
      <c r="E31" s="154">
        <v>0</v>
      </c>
      <c r="F31" s="155">
        <v>0</v>
      </c>
      <c r="G31" s="154">
        <v>3</v>
      </c>
      <c r="H31" s="155">
        <v>0</v>
      </c>
      <c r="I31" s="154">
        <v>0</v>
      </c>
      <c r="J31" s="156">
        <v>0</v>
      </c>
      <c r="K31" s="73"/>
      <c r="L31" s="74"/>
      <c r="M31" s="74"/>
      <c r="N31" s="74"/>
      <c r="O31" s="74"/>
    </row>
    <row r="32" spans="1:15" ht="15" customHeight="1" x14ac:dyDescent="0.3">
      <c r="A32" s="176"/>
      <c r="B32" s="157">
        <v>16</v>
      </c>
      <c r="C32" s="158">
        <v>188</v>
      </c>
      <c r="D32" s="159">
        <v>101</v>
      </c>
      <c r="E32" s="158">
        <v>0</v>
      </c>
      <c r="F32" s="159">
        <v>0</v>
      </c>
      <c r="G32" s="158">
        <v>10</v>
      </c>
      <c r="H32" s="159">
        <v>2</v>
      </c>
      <c r="I32" s="158">
        <v>0</v>
      </c>
      <c r="J32" s="160">
        <v>0</v>
      </c>
    </row>
    <row r="33" spans="1:10" ht="15" customHeight="1" x14ac:dyDescent="0.3">
      <c r="A33" s="177"/>
      <c r="B33" s="161">
        <v>17</v>
      </c>
      <c r="C33" s="162">
        <v>1170</v>
      </c>
      <c r="D33" s="163">
        <v>629</v>
      </c>
      <c r="E33" s="162">
        <v>0</v>
      </c>
      <c r="F33" s="163">
        <v>0</v>
      </c>
      <c r="G33" s="162">
        <v>49</v>
      </c>
      <c r="H33" s="163">
        <v>9</v>
      </c>
      <c r="I33" s="162">
        <v>0</v>
      </c>
      <c r="J33" s="164">
        <v>0</v>
      </c>
    </row>
    <row r="34" spans="1:10" ht="15" customHeight="1" x14ac:dyDescent="0.3">
      <c r="A34" s="176"/>
      <c r="B34" s="157">
        <v>18</v>
      </c>
      <c r="C34" s="158">
        <v>21590</v>
      </c>
      <c r="D34" s="159">
        <v>21878</v>
      </c>
      <c r="E34" s="158">
        <v>1</v>
      </c>
      <c r="F34" s="159">
        <v>0</v>
      </c>
      <c r="G34" s="158">
        <v>505</v>
      </c>
      <c r="H34" s="159">
        <v>242</v>
      </c>
      <c r="I34" s="158">
        <v>0</v>
      </c>
      <c r="J34" s="160">
        <v>0</v>
      </c>
    </row>
    <row r="35" spans="1:10" ht="15" customHeight="1" x14ac:dyDescent="0.3">
      <c r="A35" s="177"/>
      <c r="B35" s="161">
        <v>19</v>
      </c>
      <c r="C35" s="162">
        <v>47898</v>
      </c>
      <c r="D35" s="163">
        <v>44755</v>
      </c>
      <c r="E35" s="162">
        <v>14</v>
      </c>
      <c r="F35" s="163">
        <v>2</v>
      </c>
      <c r="G35" s="162">
        <v>2757</v>
      </c>
      <c r="H35" s="163">
        <v>1171</v>
      </c>
      <c r="I35" s="162">
        <v>0</v>
      </c>
      <c r="J35" s="164">
        <v>0</v>
      </c>
    </row>
    <row r="36" spans="1:10" ht="15" customHeight="1" x14ac:dyDescent="0.3">
      <c r="A36" s="176"/>
      <c r="B36" s="157">
        <v>20</v>
      </c>
      <c r="C36" s="158">
        <v>66605</v>
      </c>
      <c r="D36" s="159">
        <v>56195</v>
      </c>
      <c r="E36" s="158">
        <v>23</v>
      </c>
      <c r="F36" s="159">
        <v>4</v>
      </c>
      <c r="G36" s="158">
        <v>4602</v>
      </c>
      <c r="H36" s="159">
        <v>1884</v>
      </c>
      <c r="I36" s="158">
        <v>2</v>
      </c>
      <c r="J36" s="160">
        <v>1</v>
      </c>
    </row>
    <row r="37" spans="1:10" ht="15" customHeight="1" x14ac:dyDescent="0.3">
      <c r="A37" s="177"/>
      <c r="B37" s="161">
        <v>21</v>
      </c>
      <c r="C37" s="162">
        <v>79730</v>
      </c>
      <c r="D37" s="163">
        <v>63761</v>
      </c>
      <c r="E37" s="162">
        <v>30</v>
      </c>
      <c r="F37" s="163">
        <v>5</v>
      </c>
      <c r="G37" s="162">
        <v>6395</v>
      </c>
      <c r="H37" s="163">
        <v>2532</v>
      </c>
      <c r="I37" s="162">
        <v>0</v>
      </c>
      <c r="J37" s="164">
        <v>0</v>
      </c>
    </row>
    <row r="38" spans="1:10" ht="15" customHeight="1" x14ac:dyDescent="0.3">
      <c r="A38" s="176"/>
      <c r="B38" s="157">
        <v>22</v>
      </c>
      <c r="C38" s="158">
        <v>96083</v>
      </c>
      <c r="D38" s="159">
        <v>74948</v>
      </c>
      <c r="E38" s="158">
        <v>46</v>
      </c>
      <c r="F38" s="159">
        <v>4</v>
      </c>
      <c r="G38" s="158">
        <v>11465</v>
      </c>
      <c r="H38" s="159">
        <v>6643</v>
      </c>
      <c r="I38" s="158">
        <v>2</v>
      </c>
      <c r="J38" s="160">
        <v>0</v>
      </c>
    </row>
    <row r="39" spans="1:10" ht="15" customHeight="1" x14ac:dyDescent="0.3">
      <c r="A39" s="177"/>
      <c r="B39" s="161">
        <v>23</v>
      </c>
      <c r="C39" s="162">
        <v>104995</v>
      </c>
      <c r="D39" s="163">
        <v>78842</v>
      </c>
      <c r="E39" s="162">
        <v>45</v>
      </c>
      <c r="F39" s="163">
        <v>11</v>
      </c>
      <c r="G39" s="162">
        <v>11063</v>
      </c>
      <c r="H39" s="163">
        <v>5000</v>
      </c>
      <c r="I39" s="162">
        <v>5</v>
      </c>
      <c r="J39" s="164">
        <v>0</v>
      </c>
    </row>
    <row r="40" spans="1:10" ht="15" customHeight="1" x14ac:dyDescent="0.3">
      <c r="A40" s="176"/>
      <c r="B40" s="157">
        <v>24</v>
      </c>
      <c r="C40" s="158">
        <v>113994</v>
      </c>
      <c r="D40" s="159">
        <v>84628</v>
      </c>
      <c r="E40" s="158">
        <v>52</v>
      </c>
      <c r="F40" s="159">
        <v>10</v>
      </c>
      <c r="G40" s="158">
        <v>11897</v>
      </c>
      <c r="H40" s="159">
        <v>5439</v>
      </c>
      <c r="I40" s="158">
        <v>4</v>
      </c>
      <c r="J40" s="160">
        <v>1</v>
      </c>
    </row>
    <row r="41" spans="1:10" ht="15" customHeight="1" x14ac:dyDescent="0.3">
      <c r="A41" s="177"/>
      <c r="B41" s="161">
        <v>25</v>
      </c>
      <c r="C41" s="162">
        <v>123680</v>
      </c>
      <c r="D41" s="163">
        <v>90757</v>
      </c>
      <c r="E41" s="162">
        <v>67</v>
      </c>
      <c r="F41" s="163">
        <v>9</v>
      </c>
      <c r="G41" s="162">
        <v>13581</v>
      </c>
      <c r="H41" s="163">
        <v>6174</v>
      </c>
      <c r="I41" s="162">
        <v>3</v>
      </c>
      <c r="J41" s="164">
        <v>1</v>
      </c>
    </row>
    <row r="42" spans="1:10" ht="15" customHeight="1" x14ac:dyDescent="0.3">
      <c r="A42" s="176"/>
      <c r="B42" s="157">
        <v>26</v>
      </c>
      <c r="C42" s="158">
        <v>129601</v>
      </c>
      <c r="D42" s="159">
        <v>95287</v>
      </c>
      <c r="E42" s="158">
        <v>56</v>
      </c>
      <c r="F42" s="159">
        <v>9</v>
      </c>
      <c r="G42" s="158">
        <v>16130</v>
      </c>
      <c r="H42" s="159">
        <v>8663</v>
      </c>
      <c r="I42" s="158">
        <v>4</v>
      </c>
      <c r="J42" s="160">
        <v>0</v>
      </c>
    </row>
    <row r="43" spans="1:10" ht="15" customHeight="1" x14ac:dyDescent="0.3">
      <c r="A43" s="177"/>
      <c r="B43" s="161">
        <v>27</v>
      </c>
      <c r="C43" s="162">
        <v>134250</v>
      </c>
      <c r="D43" s="163">
        <v>98018</v>
      </c>
      <c r="E43" s="162">
        <v>71</v>
      </c>
      <c r="F43" s="163">
        <v>8</v>
      </c>
      <c r="G43" s="162">
        <v>14982</v>
      </c>
      <c r="H43" s="163">
        <v>7135</v>
      </c>
      <c r="I43" s="162">
        <v>4</v>
      </c>
      <c r="J43" s="164">
        <v>0</v>
      </c>
    </row>
    <row r="44" spans="1:10" ht="15" customHeight="1" x14ac:dyDescent="0.3">
      <c r="A44" s="176"/>
      <c r="B44" s="157">
        <v>28</v>
      </c>
      <c r="C44" s="158">
        <v>131676</v>
      </c>
      <c r="D44" s="159">
        <v>98820</v>
      </c>
      <c r="E44" s="158">
        <v>56</v>
      </c>
      <c r="F44" s="159">
        <v>9</v>
      </c>
      <c r="G44" s="158">
        <v>15207</v>
      </c>
      <c r="H44" s="159">
        <v>7532</v>
      </c>
      <c r="I44" s="158">
        <v>4</v>
      </c>
      <c r="J44" s="160">
        <v>0</v>
      </c>
    </row>
    <row r="45" spans="1:10" ht="15" customHeight="1" x14ac:dyDescent="0.3">
      <c r="A45" s="177"/>
      <c r="B45" s="161">
        <v>29</v>
      </c>
      <c r="C45" s="162">
        <v>132790</v>
      </c>
      <c r="D45" s="163">
        <v>98108</v>
      </c>
      <c r="E45" s="162">
        <v>55</v>
      </c>
      <c r="F45" s="163">
        <v>7</v>
      </c>
      <c r="G45" s="162">
        <v>15869</v>
      </c>
      <c r="H45" s="163">
        <v>7851</v>
      </c>
      <c r="I45" s="162">
        <v>3</v>
      </c>
      <c r="J45" s="164">
        <v>2</v>
      </c>
    </row>
    <row r="46" spans="1:10" ht="15" customHeight="1" x14ac:dyDescent="0.3">
      <c r="A46" s="176"/>
      <c r="B46" s="157">
        <v>30</v>
      </c>
      <c r="C46" s="158">
        <v>128668</v>
      </c>
      <c r="D46" s="159">
        <v>95943</v>
      </c>
      <c r="E46" s="158">
        <v>61</v>
      </c>
      <c r="F46" s="159">
        <v>9</v>
      </c>
      <c r="G46" s="158">
        <v>15884</v>
      </c>
      <c r="H46" s="159">
        <v>7803</v>
      </c>
      <c r="I46" s="158">
        <v>6</v>
      </c>
      <c r="J46" s="160">
        <v>1</v>
      </c>
    </row>
    <row r="47" spans="1:10" ht="15" customHeight="1" x14ac:dyDescent="0.3">
      <c r="A47" s="177"/>
      <c r="B47" s="161">
        <v>31</v>
      </c>
      <c r="C47" s="162">
        <v>124948</v>
      </c>
      <c r="D47" s="163">
        <v>94310</v>
      </c>
      <c r="E47" s="162">
        <v>68</v>
      </c>
      <c r="F47" s="163">
        <v>6</v>
      </c>
      <c r="G47" s="162">
        <v>15239</v>
      </c>
      <c r="H47" s="163">
        <v>7654</v>
      </c>
      <c r="I47" s="162">
        <v>3</v>
      </c>
      <c r="J47" s="164">
        <v>0</v>
      </c>
    </row>
    <row r="48" spans="1:10" ht="15" customHeight="1" x14ac:dyDescent="0.3">
      <c r="A48" s="176"/>
      <c r="B48" s="157">
        <v>32</v>
      </c>
      <c r="C48" s="158">
        <v>122959</v>
      </c>
      <c r="D48" s="159">
        <v>93201</v>
      </c>
      <c r="E48" s="158">
        <v>57</v>
      </c>
      <c r="F48" s="159">
        <v>9</v>
      </c>
      <c r="G48" s="158">
        <v>15310</v>
      </c>
      <c r="H48" s="159">
        <v>7465</v>
      </c>
      <c r="I48" s="158">
        <v>2</v>
      </c>
      <c r="J48" s="160">
        <v>1</v>
      </c>
    </row>
    <row r="49" spans="1:12" ht="15" customHeight="1" x14ac:dyDescent="0.3">
      <c r="A49" s="177"/>
      <c r="B49" s="161">
        <v>33</v>
      </c>
      <c r="C49" s="162">
        <v>123947</v>
      </c>
      <c r="D49" s="163">
        <v>94291</v>
      </c>
      <c r="E49" s="162">
        <v>62</v>
      </c>
      <c r="F49" s="163">
        <v>6</v>
      </c>
      <c r="G49" s="162">
        <v>15435</v>
      </c>
      <c r="H49" s="163">
        <v>7728</v>
      </c>
      <c r="I49" s="162">
        <v>1</v>
      </c>
      <c r="J49" s="164">
        <v>1</v>
      </c>
    </row>
    <row r="50" spans="1:12" ht="15" customHeight="1" x14ac:dyDescent="0.3">
      <c r="A50" s="176"/>
      <c r="B50" s="157">
        <v>34</v>
      </c>
      <c r="C50" s="158">
        <v>125170</v>
      </c>
      <c r="D50" s="159">
        <v>94592</v>
      </c>
      <c r="E50" s="158">
        <v>36</v>
      </c>
      <c r="F50" s="159">
        <v>13</v>
      </c>
      <c r="G50" s="158">
        <v>15753</v>
      </c>
      <c r="H50" s="159">
        <v>7804</v>
      </c>
      <c r="I50" s="158">
        <v>5</v>
      </c>
      <c r="J50" s="160">
        <v>0</v>
      </c>
    </row>
    <row r="51" spans="1:12" ht="15" customHeight="1" x14ac:dyDescent="0.3">
      <c r="A51" s="177"/>
      <c r="B51" s="161">
        <v>35</v>
      </c>
      <c r="C51" s="162">
        <v>122472</v>
      </c>
      <c r="D51" s="163">
        <v>94507</v>
      </c>
      <c r="E51" s="162">
        <v>58</v>
      </c>
      <c r="F51" s="163">
        <v>6</v>
      </c>
      <c r="G51" s="162">
        <v>15718</v>
      </c>
      <c r="H51" s="163">
        <v>7627</v>
      </c>
      <c r="I51" s="162">
        <v>0</v>
      </c>
      <c r="J51" s="164">
        <v>0</v>
      </c>
    </row>
    <row r="52" spans="1:12" ht="15" customHeight="1" x14ac:dyDescent="0.3">
      <c r="A52" s="176"/>
      <c r="B52" s="157">
        <v>36</v>
      </c>
      <c r="C52" s="158">
        <v>121407</v>
      </c>
      <c r="D52" s="159">
        <v>93766</v>
      </c>
      <c r="E52" s="158">
        <v>66</v>
      </c>
      <c r="F52" s="159">
        <v>23</v>
      </c>
      <c r="G52" s="158">
        <v>15249</v>
      </c>
      <c r="H52" s="159">
        <v>7697</v>
      </c>
      <c r="I52" s="158">
        <v>5</v>
      </c>
      <c r="J52" s="160">
        <v>0</v>
      </c>
    </row>
    <row r="53" spans="1:12" ht="15" customHeight="1" x14ac:dyDescent="0.3">
      <c r="A53" s="177"/>
      <c r="B53" s="161">
        <v>37</v>
      </c>
      <c r="C53" s="162">
        <v>119194</v>
      </c>
      <c r="D53" s="163">
        <v>93355</v>
      </c>
      <c r="E53" s="162">
        <v>57</v>
      </c>
      <c r="F53" s="163">
        <v>9</v>
      </c>
      <c r="G53" s="162">
        <v>15156</v>
      </c>
      <c r="H53" s="163">
        <v>7222</v>
      </c>
      <c r="I53" s="162">
        <v>4</v>
      </c>
      <c r="J53" s="164">
        <v>0</v>
      </c>
    </row>
    <row r="54" spans="1:12" ht="15" customHeight="1" x14ac:dyDescent="0.3">
      <c r="A54" s="176"/>
      <c r="B54" s="157">
        <v>38</v>
      </c>
      <c r="C54" s="158">
        <v>115921</v>
      </c>
      <c r="D54" s="159">
        <v>91565</v>
      </c>
      <c r="E54" s="158">
        <v>55</v>
      </c>
      <c r="F54" s="159">
        <v>12</v>
      </c>
      <c r="G54" s="158">
        <v>14394</v>
      </c>
      <c r="H54" s="159">
        <v>6954</v>
      </c>
      <c r="I54" s="158">
        <v>4</v>
      </c>
      <c r="J54" s="160">
        <v>0</v>
      </c>
    </row>
    <row r="55" spans="1:12" ht="15" customHeight="1" x14ac:dyDescent="0.3">
      <c r="A55" s="177"/>
      <c r="B55" s="161">
        <v>39</v>
      </c>
      <c r="C55" s="162">
        <v>115422</v>
      </c>
      <c r="D55" s="163">
        <v>93453</v>
      </c>
      <c r="E55" s="162">
        <v>59</v>
      </c>
      <c r="F55" s="163">
        <v>11</v>
      </c>
      <c r="G55" s="162">
        <v>14410</v>
      </c>
      <c r="H55" s="163">
        <v>6942</v>
      </c>
      <c r="I55" s="162">
        <v>5</v>
      </c>
      <c r="J55" s="164">
        <v>0</v>
      </c>
    </row>
    <row r="56" spans="1:12" ht="15" customHeight="1" x14ac:dyDescent="0.3">
      <c r="A56" s="176"/>
      <c r="B56" s="157">
        <v>40</v>
      </c>
      <c r="C56" s="158">
        <v>115313</v>
      </c>
      <c r="D56" s="159">
        <v>93866</v>
      </c>
      <c r="E56" s="158">
        <v>68</v>
      </c>
      <c r="F56" s="159">
        <v>11</v>
      </c>
      <c r="G56" s="158">
        <v>14829</v>
      </c>
      <c r="H56" s="159">
        <v>6841</v>
      </c>
      <c r="I56" s="158">
        <v>4</v>
      </c>
      <c r="J56" s="160">
        <v>2</v>
      </c>
    </row>
    <row r="57" spans="1:12" ht="15" customHeight="1" x14ac:dyDescent="0.3">
      <c r="A57" s="177"/>
      <c r="B57" s="161">
        <v>41</v>
      </c>
      <c r="C57" s="162">
        <v>113760</v>
      </c>
      <c r="D57" s="163">
        <v>92853</v>
      </c>
      <c r="E57" s="162">
        <v>71</v>
      </c>
      <c r="F57" s="163">
        <v>11</v>
      </c>
      <c r="G57" s="162">
        <v>14521</v>
      </c>
      <c r="H57" s="163">
        <v>6737</v>
      </c>
      <c r="I57" s="162">
        <v>4</v>
      </c>
      <c r="J57" s="164">
        <v>1</v>
      </c>
    </row>
    <row r="58" spans="1:12" ht="15" customHeight="1" x14ac:dyDescent="0.3">
      <c r="A58" s="176"/>
      <c r="B58" s="157">
        <v>42</v>
      </c>
      <c r="C58" s="158">
        <v>117315</v>
      </c>
      <c r="D58" s="159">
        <v>97075</v>
      </c>
      <c r="E58" s="158">
        <v>91</v>
      </c>
      <c r="F58" s="159">
        <v>7</v>
      </c>
      <c r="G58" s="158">
        <v>15616</v>
      </c>
      <c r="H58" s="159">
        <v>7021</v>
      </c>
      <c r="I58" s="158">
        <v>4</v>
      </c>
      <c r="J58" s="160">
        <v>2</v>
      </c>
    </row>
    <row r="59" spans="1:12" ht="15" customHeight="1" x14ac:dyDescent="0.3">
      <c r="A59" s="177"/>
      <c r="B59" s="161">
        <v>43</v>
      </c>
      <c r="C59" s="162">
        <v>117687</v>
      </c>
      <c r="D59" s="163">
        <v>97604</v>
      </c>
      <c r="E59" s="162">
        <v>73</v>
      </c>
      <c r="F59" s="163">
        <v>15</v>
      </c>
      <c r="G59" s="162">
        <v>15725</v>
      </c>
      <c r="H59" s="163">
        <v>6897</v>
      </c>
      <c r="I59" s="162">
        <v>9</v>
      </c>
      <c r="J59" s="164">
        <v>1</v>
      </c>
      <c r="K59" s="76"/>
      <c r="L59" s="76"/>
    </row>
    <row r="60" spans="1:12" ht="15" customHeight="1" x14ac:dyDescent="0.3">
      <c r="A60" s="176"/>
      <c r="B60" s="157">
        <v>44</v>
      </c>
      <c r="C60" s="158">
        <v>115555</v>
      </c>
      <c r="D60" s="159">
        <v>96525</v>
      </c>
      <c r="E60" s="158">
        <v>51</v>
      </c>
      <c r="F60" s="159">
        <v>10</v>
      </c>
      <c r="G60" s="158">
        <v>15351</v>
      </c>
      <c r="H60" s="159">
        <v>6868</v>
      </c>
      <c r="I60" s="158">
        <v>3</v>
      </c>
      <c r="J60" s="160">
        <v>0</v>
      </c>
    </row>
    <row r="61" spans="1:12" ht="15" customHeight="1" x14ac:dyDescent="0.3">
      <c r="A61" s="177"/>
      <c r="B61" s="161">
        <v>45</v>
      </c>
      <c r="C61" s="162">
        <v>109401</v>
      </c>
      <c r="D61" s="163">
        <v>94164</v>
      </c>
      <c r="E61" s="162">
        <v>58</v>
      </c>
      <c r="F61" s="163">
        <v>8</v>
      </c>
      <c r="G61" s="162">
        <v>14553</v>
      </c>
      <c r="H61" s="163">
        <v>6492</v>
      </c>
      <c r="I61" s="162">
        <v>1</v>
      </c>
      <c r="J61" s="164">
        <v>0</v>
      </c>
    </row>
    <row r="62" spans="1:12" ht="15" customHeight="1" x14ac:dyDescent="0.3">
      <c r="A62" s="176"/>
      <c r="B62" s="157">
        <v>46</v>
      </c>
      <c r="C62" s="158">
        <v>104421</v>
      </c>
      <c r="D62" s="159">
        <v>89073</v>
      </c>
      <c r="E62" s="158">
        <v>50</v>
      </c>
      <c r="F62" s="159">
        <v>5</v>
      </c>
      <c r="G62" s="158">
        <v>14018</v>
      </c>
      <c r="H62" s="159">
        <v>6237</v>
      </c>
      <c r="I62" s="158">
        <v>3</v>
      </c>
      <c r="J62" s="160">
        <v>0</v>
      </c>
    </row>
    <row r="63" spans="1:12" ht="15" customHeight="1" x14ac:dyDescent="0.3">
      <c r="A63" s="177"/>
      <c r="B63" s="161">
        <v>47</v>
      </c>
      <c r="C63" s="162">
        <v>107478</v>
      </c>
      <c r="D63" s="163">
        <v>90375</v>
      </c>
      <c r="E63" s="162">
        <v>58</v>
      </c>
      <c r="F63" s="163">
        <v>14</v>
      </c>
      <c r="G63" s="162">
        <v>13805</v>
      </c>
      <c r="H63" s="163">
        <v>5901</v>
      </c>
      <c r="I63" s="162">
        <v>5</v>
      </c>
      <c r="J63" s="164">
        <v>0</v>
      </c>
    </row>
    <row r="64" spans="1:12" ht="15" customHeight="1" x14ac:dyDescent="0.3">
      <c r="A64" s="176"/>
      <c r="B64" s="157">
        <v>48</v>
      </c>
      <c r="C64" s="158">
        <v>96608</v>
      </c>
      <c r="D64" s="159">
        <v>83632</v>
      </c>
      <c r="E64" s="158">
        <v>47</v>
      </c>
      <c r="F64" s="159">
        <v>13</v>
      </c>
      <c r="G64" s="158">
        <v>13876</v>
      </c>
      <c r="H64" s="159">
        <v>6153</v>
      </c>
      <c r="I64" s="158">
        <v>3</v>
      </c>
      <c r="J64" s="160">
        <v>0</v>
      </c>
    </row>
    <row r="65" spans="1:10" ht="15" customHeight="1" x14ac:dyDescent="0.3">
      <c r="A65" s="177"/>
      <c r="B65" s="161">
        <v>49</v>
      </c>
      <c r="C65" s="162">
        <v>92896</v>
      </c>
      <c r="D65" s="163">
        <v>79911</v>
      </c>
      <c r="E65" s="162">
        <v>48</v>
      </c>
      <c r="F65" s="163">
        <v>10</v>
      </c>
      <c r="G65" s="162">
        <v>14134</v>
      </c>
      <c r="H65" s="163">
        <v>5785</v>
      </c>
      <c r="I65" s="162">
        <v>6</v>
      </c>
      <c r="J65" s="164">
        <v>0</v>
      </c>
    </row>
    <row r="66" spans="1:10" ht="15" customHeight="1" x14ac:dyDescent="0.3">
      <c r="A66" s="176"/>
      <c r="B66" s="157">
        <v>50</v>
      </c>
      <c r="C66" s="158">
        <v>87667</v>
      </c>
      <c r="D66" s="159">
        <v>76192</v>
      </c>
      <c r="E66" s="158">
        <v>50</v>
      </c>
      <c r="F66" s="159">
        <v>15</v>
      </c>
      <c r="G66" s="158">
        <v>13749</v>
      </c>
      <c r="H66" s="159">
        <v>5546</v>
      </c>
      <c r="I66" s="158">
        <v>4</v>
      </c>
      <c r="J66" s="160">
        <v>1</v>
      </c>
    </row>
    <row r="67" spans="1:10" ht="15" customHeight="1" x14ac:dyDescent="0.3">
      <c r="A67" s="177"/>
      <c r="B67" s="161">
        <v>51</v>
      </c>
      <c r="C67" s="162">
        <v>86553</v>
      </c>
      <c r="D67" s="163">
        <v>73555</v>
      </c>
      <c r="E67" s="162">
        <v>46</v>
      </c>
      <c r="F67" s="163">
        <v>15</v>
      </c>
      <c r="G67" s="162">
        <v>14633</v>
      </c>
      <c r="H67" s="163">
        <v>5527</v>
      </c>
      <c r="I67" s="162">
        <v>2</v>
      </c>
      <c r="J67" s="164">
        <v>0</v>
      </c>
    </row>
    <row r="68" spans="1:10" ht="15" customHeight="1" x14ac:dyDescent="0.3">
      <c r="A68" s="176"/>
      <c r="B68" s="157">
        <v>52</v>
      </c>
      <c r="C68" s="158">
        <v>83808</v>
      </c>
      <c r="D68" s="159">
        <v>71088</v>
      </c>
      <c r="E68" s="158">
        <v>30</v>
      </c>
      <c r="F68" s="159">
        <v>6</v>
      </c>
      <c r="G68" s="158">
        <v>14392</v>
      </c>
      <c r="H68" s="159">
        <v>5187</v>
      </c>
      <c r="I68" s="158">
        <v>6</v>
      </c>
      <c r="J68" s="160">
        <v>0</v>
      </c>
    </row>
    <row r="69" spans="1:10" ht="15" customHeight="1" x14ac:dyDescent="0.3">
      <c r="A69" s="177"/>
      <c r="B69" s="161">
        <v>53</v>
      </c>
      <c r="C69" s="162">
        <v>81197</v>
      </c>
      <c r="D69" s="163">
        <v>67251</v>
      </c>
      <c r="E69" s="162">
        <v>39</v>
      </c>
      <c r="F69" s="163">
        <v>0</v>
      </c>
      <c r="G69" s="162">
        <v>14103</v>
      </c>
      <c r="H69" s="163">
        <v>4868</v>
      </c>
      <c r="I69" s="162">
        <v>0</v>
      </c>
      <c r="J69" s="164">
        <v>0</v>
      </c>
    </row>
    <row r="70" spans="1:10" ht="15" customHeight="1" x14ac:dyDescent="0.3">
      <c r="A70" s="176"/>
      <c r="B70" s="157">
        <v>54</v>
      </c>
      <c r="C70" s="158">
        <v>77131</v>
      </c>
      <c r="D70" s="159">
        <v>63886</v>
      </c>
      <c r="E70" s="158">
        <v>43</v>
      </c>
      <c r="F70" s="159">
        <v>8</v>
      </c>
      <c r="G70" s="158">
        <v>13906</v>
      </c>
      <c r="H70" s="159">
        <v>4587</v>
      </c>
      <c r="I70" s="158">
        <v>3</v>
      </c>
      <c r="J70" s="160">
        <v>1</v>
      </c>
    </row>
    <row r="71" spans="1:10" ht="15" customHeight="1" x14ac:dyDescent="0.3">
      <c r="A71" s="177"/>
      <c r="B71" s="161">
        <v>55</v>
      </c>
      <c r="C71" s="162">
        <v>224578</v>
      </c>
      <c r="D71" s="163">
        <v>144519</v>
      </c>
      <c r="E71" s="162">
        <v>46</v>
      </c>
      <c r="F71" s="163">
        <v>5</v>
      </c>
      <c r="G71" s="162">
        <v>12810</v>
      </c>
      <c r="H71" s="163">
        <v>4112</v>
      </c>
      <c r="I71" s="162">
        <v>4</v>
      </c>
      <c r="J71" s="164">
        <v>0</v>
      </c>
    </row>
    <row r="72" spans="1:10" ht="15" customHeight="1" x14ac:dyDescent="0.3">
      <c r="A72" s="176"/>
      <c r="B72" s="157">
        <v>56</v>
      </c>
      <c r="C72" s="158">
        <v>68096</v>
      </c>
      <c r="D72" s="159">
        <v>54259</v>
      </c>
      <c r="E72" s="158">
        <v>47</v>
      </c>
      <c r="F72" s="159">
        <v>7</v>
      </c>
      <c r="G72" s="158">
        <v>11910</v>
      </c>
      <c r="H72" s="159">
        <v>3765</v>
      </c>
      <c r="I72" s="158">
        <v>4</v>
      </c>
      <c r="J72" s="160">
        <v>0</v>
      </c>
    </row>
    <row r="73" spans="1:10" ht="15" customHeight="1" thickBot="1" x14ac:dyDescent="0.35">
      <c r="A73" s="588"/>
      <c r="B73" s="589">
        <v>57</v>
      </c>
      <c r="C73" s="590">
        <v>65687</v>
      </c>
      <c r="D73" s="591">
        <v>52956</v>
      </c>
      <c r="E73" s="590">
        <v>28</v>
      </c>
      <c r="F73" s="591">
        <v>7</v>
      </c>
      <c r="G73" s="590">
        <v>11203</v>
      </c>
      <c r="H73" s="591">
        <v>3368</v>
      </c>
      <c r="I73" s="590">
        <v>1</v>
      </c>
      <c r="J73" s="592">
        <v>1</v>
      </c>
    </row>
    <row r="74" spans="1:10" ht="15" customHeight="1" x14ac:dyDescent="0.3">
      <c r="A74" s="176"/>
      <c r="B74" s="157">
        <v>58</v>
      </c>
      <c r="C74" s="158">
        <v>61007</v>
      </c>
      <c r="D74" s="159">
        <v>47676</v>
      </c>
      <c r="E74" s="158">
        <v>34</v>
      </c>
      <c r="F74" s="159">
        <v>4</v>
      </c>
      <c r="G74" s="158">
        <v>10622</v>
      </c>
      <c r="H74" s="159">
        <v>3133</v>
      </c>
      <c r="I74" s="158">
        <v>1</v>
      </c>
      <c r="J74" s="160">
        <v>0</v>
      </c>
    </row>
    <row r="75" spans="1:10" ht="15" customHeight="1" x14ac:dyDescent="0.3">
      <c r="A75" s="177"/>
      <c r="B75" s="161">
        <v>59</v>
      </c>
      <c r="C75" s="162">
        <v>55633</v>
      </c>
      <c r="D75" s="163">
        <v>42825</v>
      </c>
      <c r="E75" s="162">
        <v>33</v>
      </c>
      <c r="F75" s="163">
        <v>5</v>
      </c>
      <c r="G75" s="162">
        <v>9393</v>
      </c>
      <c r="H75" s="163">
        <v>2840</v>
      </c>
      <c r="I75" s="162">
        <v>6</v>
      </c>
      <c r="J75" s="164">
        <v>0</v>
      </c>
    </row>
    <row r="76" spans="1:10" ht="15" customHeight="1" x14ac:dyDescent="0.3">
      <c r="A76" s="176"/>
      <c r="B76" s="157">
        <v>60</v>
      </c>
      <c r="C76" s="158">
        <v>51758</v>
      </c>
      <c r="D76" s="159">
        <v>40664</v>
      </c>
      <c r="E76" s="158">
        <v>29</v>
      </c>
      <c r="F76" s="159">
        <v>5</v>
      </c>
      <c r="G76" s="158">
        <v>8783</v>
      </c>
      <c r="H76" s="159">
        <v>2717</v>
      </c>
      <c r="I76" s="158">
        <v>2</v>
      </c>
      <c r="J76" s="160">
        <v>0</v>
      </c>
    </row>
    <row r="77" spans="1:10" ht="15" customHeight="1" x14ac:dyDescent="0.3">
      <c r="A77" s="177"/>
      <c r="B77" s="161">
        <v>61</v>
      </c>
      <c r="C77" s="162">
        <v>42989</v>
      </c>
      <c r="D77" s="163">
        <v>34201</v>
      </c>
      <c r="E77" s="162">
        <v>12</v>
      </c>
      <c r="F77" s="163">
        <v>3</v>
      </c>
      <c r="G77" s="162">
        <v>7017</v>
      </c>
      <c r="H77" s="163">
        <v>2112</v>
      </c>
      <c r="I77" s="162">
        <v>2</v>
      </c>
      <c r="J77" s="164">
        <v>0</v>
      </c>
    </row>
    <row r="78" spans="1:10" ht="15" customHeight="1" x14ac:dyDescent="0.3">
      <c r="A78" s="176"/>
      <c r="B78" s="157">
        <v>62</v>
      </c>
      <c r="C78" s="158">
        <v>39567</v>
      </c>
      <c r="D78" s="159">
        <v>31272</v>
      </c>
      <c r="E78" s="158">
        <v>21</v>
      </c>
      <c r="F78" s="159">
        <v>8</v>
      </c>
      <c r="G78" s="158">
        <v>6340</v>
      </c>
      <c r="H78" s="159">
        <v>1979</v>
      </c>
      <c r="I78" s="158">
        <v>2</v>
      </c>
      <c r="J78" s="160">
        <v>0</v>
      </c>
    </row>
    <row r="79" spans="1:10" ht="15" customHeight="1" x14ac:dyDescent="0.3">
      <c r="A79" s="177"/>
      <c r="B79" s="161">
        <v>63</v>
      </c>
      <c r="C79" s="162">
        <v>35325</v>
      </c>
      <c r="D79" s="163">
        <v>27112</v>
      </c>
      <c r="E79" s="162">
        <v>22</v>
      </c>
      <c r="F79" s="163">
        <v>1</v>
      </c>
      <c r="G79" s="162">
        <v>5447</v>
      </c>
      <c r="H79" s="163">
        <v>1648</v>
      </c>
      <c r="I79" s="162">
        <v>1</v>
      </c>
      <c r="J79" s="164">
        <v>0</v>
      </c>
    </row>
    <row r="80" spans="1:10" ht="15" customHeight="1" x14ac:dyDescent="0.3">
      <c r="A80" s="176"/>
      <c r="B80" s="157">
        <v>64</v>
      </c>
      <c r="C80" s="158">
        <v>31013</v>
      </c>
      <c r="D80" s="159">
        <v>23321</v>
      </c>
      <c r="E80" s="158">
        <v>20</v>
      </c>
      <c r="F80" s="159">
        <v>3</v>
      </c>
      <c r="G80" s="158">
        <v>4710</v>
      </c>
      <c r="H80" s="159">
        <v>1377</v>
      </c>
      <c r="I80" s="158">
        <v>0</v>
      </c>
      <c r="J80" s="160">
        <v>0</v>
      </c>
    </row>
    <row r="81" spans="1:10" ht="15" customHeight="1" x14ac:dyDescent="0.3">
      <c r="A81" s="177"/>
      <c r="B81" s="161">
        <v>65</v>
      </c>
      <c r="C81" s="162">
        <v>28396</v>
      </c>
      <c r="D81" s="163">
        <v>21275</v>
      </c>
      <c r="E81" s="162">
        <v>17</v>
      </c>
      <c r="F81" s="163">
        <v>5</v>
      </c>
      <c r="G81" s="162">
        <v>4158</v>
      </c>
      <c r="H81" s="163">
        <v>1230</v>
      </c>
      <c r="I81" s="162">
        <v>0</v>
      </c>
      <c r="J81" s="164">
        <v>0</v>
      </c>
    </row>
    <row r="82" spans="1:10" ht="15" customHeight="1" x14ac:dyDescent="0.3">
      <c r="A82" s="176"/>
      <c r="B82" s="157">
        <v>66</v>
      </c>
      <c r="C82" s="158">
        <v>23618</v>
      </c>
      <c r="D82" s="159">
        <v>17817</v>
      </c>
      <c r="E82" s="158">
        <v>19</v>
      </c>
      <c r="F82" s="159">
        <v>0</v>
      </c>
      <c r="G82" s="158">
        <v>2654</v>
      </c>
      <c r="H82" s="159">
        <v>1083</v>
      </c>
      <c r="I82" s="158">
        <v>1</v>
      </c>
      <c r="J82" s="160">
        <v>0</v>
      </c>
    </row>
    <row r="83" spans="1:10" ht="15" customHeight="1" x14ac:dyDescent="0.3">
      <c r="A83" s="177"/>
      <c r="B83" s="161">
        <v>67</v>
      </c>
      <c r="C83" s="162">
        <v>21870</v>
      </c>
      <c r="D83" s="163">
        <v>16672</v>
      </c>
      <c r="E83" s="162">
        <v>18</v>
      </c>
      <c r="F83" s="163">
        <v>0</v>
      </c>
      <c r="G83" s="162">
        <v>2232</v>
      </c>
      <c r="H83" s="163">
        <v>895</v>
      </c>
      <c r="I83" s="162">
        <v>0</v>
      </c>
      <c r="J83" s="164">
        <v>0</v>
      </c>
    </row>
    <row r="84" spans="1:10" ht="15" customHeight="1" x14ac:dyDescent="0.3">
      <c r="A84" s="176"/>
      <c r="B84" s="157">
        <v>68</v>
      </c>
      <c r="C84" s="158">
        <v>18737</v>
      </c>
      <c r="D84" s="159">
        <v>13439</v>
      </c>
      <c r="E84" s="158">
        <v>12</v>
      </c>
      <c r="F84" s="159">
        <v>1</v>
      </c>
      <c r="G84" s="158">
        <v>1929</v>
      </c>
      <c r="H84" s="159">
        <v>772</v>
      </c>
      <c r="I84" s="158">
        <v>0</v>
      </c>
      <c r="J84" s="160">
        <v>0</v>
      </c>
    </row>
    <row r="85" spans="1:10" ht="15" customHeight="1" x14ac:dyDescent="0.3">
      <c r="A85" s="177"/>
      <c r="B85" s="161">
        <v>69</v>
      </c>
      <c r="C85" s="162">
        <v>16974</v>
      </c>
      <c r="D85" s="163">
        <v>11685</v>
      </c>
      <c r="E85" s="162">
        <v>11</v>
      </c>
      <c r="F85" s="163">
        <v>8</v>
      </c>
      <c r="G85" s="162">
        <v>1806</v>
      </c>
      <c r="H85" s="163">
        <v>727</v>
      </c>
      <c r="I85" s="162">
        <v>0</v>
      </c>
      <c r="J85" s="164">
        <v>0</v>
      </c>
    </row>
    <row r="86" spans="1:10" ht="15" customHeight="1" x14ac:dyDescent="0.3">
      <c r="A86" s="176"/>
      <c r="B86" s="157">
        <v>70</v>
      </c>
      <c r="C86" s="158">
        <v>14828</v>
      </c>
      <c r="D86" s="159">
        <v>10320</v>
      </c>
      <c r="E86" s="158">
        <v>10</v>
      </c>
      <c r="F86" s="159">
        <v>2</v>
      </c>
      <c r="G86" s="158">
        <v>1420</v>
      </c>
      <c r="H86" s="159">
        <v>511</v>
      </c>
      <c r="I86" s="158">
        <v>0</v>
      </c>
      <c r="J86" s="160">
        <v>0</v>
      </c>
    </row>
    <row r="87" spans="1:10" ht="15" customHeight="1" x14ac:dyDescent="0.3">
      <c r="A87" s="177"/>
      <c r="B87" s="161">
        <v>71</v>
      </c>
      <c r="C87" s="162">
        <v>11499</v>
      </c>
      <c r="D87" s="163">
        <v>8363</v>
      </c>
      <c r="E87" s="162">
        <v>14</v>
      </c>
      <c r="F87" s="163">
        <v>2</v>
      </c>
      <c r="G87" s="162">
        <v>732</v>
      </c>
      <c r="H87" s="163">
        <v>301</v>
      </c>
      <c r="I87" s="162">
        <v>0</v>
      </c>
      <c r="J87" s="164">
        <v>1</v>
      </c>
    </row>
    <row r="88" spans="1:10" ht="15" customHeight="1" x14ac:dyDescent="0.3">
      <c r="A88" s="176"/>
      <c r="B88" s="157">
        <v>72</v>
      </c>
      <c r="C88" s="158">
        <v>10053</v>
      </c>
      <c r="D88" s="159">
        <v>7643</v>
      </c>
      <c r="E88" s="158">
        <v>11</v>
      </c>
      <c r="F88" s="159">
        <v>0</v>
      </c>
      <c r="G88" s="158">
        <v>560</v>
      </c>
      <c r="H88" s="159">
        <v>179</v>
      </c>
      <c r="I88" s="158">
        <v>0</v>
      </c>
      <c r="J88" s="160">
        <v>0</v>
      </c>
    </row>
    <row r="89" spans="1:10" ht="15" customHeight="1" x14ac:dyDescent="0.3">
      <c r="A89" s="177"/>
      <c r="B89" s="161">
        <v>73</v>
      </c>
      <c r="C89" s="162">
        <v>8180</v>
      </c>
      <c r="D89" s="163">
        <v>5986</v>
      </c>
      <c r="E89" s="162">
        <v>7</v>
      </c>
      <c r="F89" s="163">
        <v>2</v>
      </c>
      <c r="G89" s="162">
        <v>470</v>
      </c>
      <c r="H89" s="163">
        <v>151</v>
      </c>
      <c r="I89" s="162">
        <v>0</v>
      </c>
      <c r="J89" s="164">
        <v>0</v>
      </c>
    </row>
    <row r="90" spans="1:10" ht="15" customHeight="1" x14ac:dyDescent="0.3">
      <c r="A90" s="176"/>
      <c r="B90" s="157">
        <v>74</v>
      </c>
      <c r="C90" s="158">
        <v>6728</v>
      </c>
      <c r="D90" s="159">
        <v>5055</v>
      </c>
      <c r="E90" s="158">
        <v>4</v>
      </c>
      <c r="F90" s="159">
        <v>1</v>
      </c>
      <c r="G90" s="158">
        <v>425</v>
      </c>
      <c r="H90" s="159">
        <v>162</v>
      </c>
      <c r="I90" s="158">
        <v>1</v>
      </c>
      <c r="J90" s="160">
        <v>0</v>
      </c>
    </row>
    <row r="91" spans="1:10" ht="15" customHeight="1" x14ac:dyDescent="0.3">
      <c r="A91" s="177"/>
      <c r="B91" s="161">
        <v>75</v>
      </c>
      <c r="C91" s="162">
        <v>5530</v>
      </c>
      <c r="D91" s="163">
        <v>4025</v>
      </c>
      <c r="E91" s="162">
        <v>5</v>
      </c>
      <c r="F91" s="163">
        <v>0</v>
      </c>
      <c r="G91" s="162">
        <v>420</v>
      </c>
      <c r="H91" s="163">
        <v>160</v>
      </c>
      <c r="I91" s="162">
        <v>0</v>
      </c>
      <c r="J91" s="164">
        <v>0</v>
      </c>
    </row>
    <row r="92" spans="1:10" ht="15" customHeight="1" x14ac:dyDescent="0.3">
      <c r="A92" s="176"/>
      <c r="B92" s="157">
        <v>76</v>
      </c>
      <c r="C92" s="158">
        <v>3428</v>
      </c>
      <c r="D92" s="159">
        <v>2338</v>
      </c>
      <c r="E92" s="158">
        <v>5</v>
      </c>
      <c r="F92" s="159">
        <v>0</v>
      </c>
      <c r="G92" s="158">
        <v>368</v>
      </c>
      <c r="H92" s="159">
        <v>145</v>
      </c>
      <c r="I92" s="158">
        <v>0</v>
      </c>
      <c r="J92" s="160">
        <v>1</v>
      </c>
    </row>
    <row r="93" spans="1:10" ht="15" customHeight="1" x14ac:dyDescent="0.3">
      <c r="A93" s="177"/>
      <c r="B93" s="161">
        <v>77</v>
      </c>
      <c r="C93" s="162">
        <v>1486</v>
      </c>
      <c r="D93" s="163">
        <v>1019</v>
      </c>
      <c r="E93" s="162">
        <v>2</v>
      </c>
      <c r="F93" s="163">
        <v>0</v>
      </c>
      <c r="G93" s="162">
        <v>350</v>
      </c>
      <c r="H93" s="163">
        <v>175</v>
      </c>
      <c r="I93" s="162">
        <v>0</v>
      </c>
      <c r="J93" s="164">
        <v>0</v>
      </c>
    </row>
    <row r="94" spans="1:10" ht="15" customHeight="1" x14ac:dyDescent="0.3">
      <c r="A94" s="176"/>
      <c r="B94" s="157">
        <v>78</v>
      </c>
      <c r="C94" s="158">
        <v>1051</v>
      </c>
      <c r="D94" s="159">
        <v>568</v>
      </c>
      <c r="E94" s="158">
        <v>1</v>
      </c>
      <c r="F94" s="159">
        <v>1</v>
      </c>
      <c r="G94" s="158">
        <v>276</v>
      </c>
      <c r="H94" s="159">
        <v>90</v>
      </c>
      <c r="I94" s="158">
        <v>0</v>
      </c>
      <c r="J94" s="160">
        <v>0</v>
      </c>
    </row>
    <row r="95" spans="1:10" ht="15" customHeight="1" x14ac:dyDescent="0.3">
      <c r="A95" s="177"/>
      <c r="B95" s="161">
        <v>79</v>
      </c>
      <c r="C95" s="162">
        <v>996</v>
      </c>
      <c r="D95" s="163">
        <v>566</v>
      </c>
      <c r="E95" s="162">
        <v>3</v>
      </c>
      <c r="F95" s="163">
        <v>0</v>
      </c>
      <c r="G95" s="162">
        <v>285</v>
      </c>
      <c r="H95" s="163">
        <v>107</v>
      </c>
      <c r="I95" s="162">
        <v>0</v>
      </c>
      <c r="J95" s="164">
        <v>0</v>
      </c>
    </row>
    <row r="96" spans="1:10" ht="15" customHeight="1" x14ac:dyDescent="0.3">
      <c r="A96" s="176"/>
      <c r="B96" s="157">
        <v>80</v>
      </c>
      <c r="C96" s="158">
        <v>901</v>
      </c>
      <c r="D96" s="159">
        <v>503</v>
      </c>
      <c r="E96" s="158">
        <v>2</v>
      </c>
      <c r="F96" s="159">
        <v>0</v>
      </c>
      <c r="G96" s="158">
        <v>214</v>
      </c>
      <c r="H96" s="159">
        <v>74</v>
      </c>
      <c r="I96" s="158">
        <v>0</v>
      </c>
      <c r="J96" s="160">
        <v>0</v>
      </c>
    </row>
    <row r="97" spans="1:10" ht="15" customHeight="1" x14ac:dyDescent="0.3">
      <c r="A97" s="177"/>
      <c r="B97" s="161">
        <v>81</v>
      </c>
      <c r="C97" s="162">
        <v>466</v>
      </c>
      <c r="D97" s="163">
        <v>156</v>
      </c>
      <c r="E97" s="162">
        <v>2</v>
      </c>
      <c r="F97" s="163">
        <v>0</v>
      </c>
      <c r="G97" s="162">
        <v>97</v>
      </c>
      <c r="H97" s="163">
        <v>28</v>
      </c>
      <c r="I97" s="162">
        <v>0</v>
      </c>
      <c r="J97" s="164">
        <v>0</v>
      </c>
    </row>
    <row r="98" spans="1:10" ht="15" customHeight="1" x14ac:dyDescent="0.3">
      <c r="A98" s="176"/>
      <c r="B98" s="157">
        <v>82</v>
      </c>
      <c r="C98" s="158">
        <v>419</v>
      </c>
      <c r="D98" s="159">
        <v>118</v>
      </c>
      <c r="E98" s="158">
        <v>0</v>
      </c>
      <c r="F98" s="159">
        <v>0</v>
      </c>
      <c r="G98" s="158">
        <v>87</v>
      </c>
      <c r="H98" s="159">
        <v>12</v>
      </c>
      <c r="I98" s="158">
        <v>0</v>
      </c>
      <c r="J98" s="160">
        <v>0</v>
      </c>
    </row>
    <row r="99" spans="1:10" ht="15" customHeight="1" x14ac:dyDescent="0.3">
      <c r="A99" s="177"/>
      <c r="B99" s="161">
        <v>83</v>
      </c>
      <c r="C99" s="162">
        <v>341</v>
      </c>
      <c r="D99" s="163">
        <v>113</v>
      </c>
      <c r="E99" s="162">
        <v>3</v>
      </c>
      <c r="F99" s="163">
        <v>0</v>
      </c>
      <c r="G99" s="162">
        <v>49</v>
      </c>
      <c r="H99" s="163">
        <v>6</v>
      </c>
      <c r="I99" s="162">
        <v>0</v>
      </c>
      <c r="J99" s="164">
        <v>0</v>
      </c>
    </row>
    <row r="100" spans="1:10" ht="15" customHeight="1" x14ac:dyDescent="0.3">
      <c r="A100" s="176"/>
      <c r="B100" s="157">
        <v>84</v>
      </c>
      <c r="C100" s="158">
        <v>275</v>
      </c>
      <c r="D100" s="159">
        <v>99</v>
      </c>
      <c r="E100" s="158">
        <v>0</v>
      </c>
      <c r="F100" s="159">
        <v>1</v>
      </c>
      <c r="G100" s="158">
        <v>55</v>
      </c>
      <c r="H100" s="159">
        <v>11</v>
      </c>
      <c r="I100" s="158">
        <v>0</v>
      </c>
      <c r="J100" s="160">
        <v>0</v>
      </c>
    </row>
    <row r="101" spans="1:10" ht="15" customHeight="1" x14ac:dyDescent="0.3">
      <c r="A101" s="177"/>
      <c r="B101" s="161">
        <v>85</v>
      </c>
      <c r="C101" s="162">
        <v>248</v>
      </c>
      <c r="D101" s="163">
        <v>66</v>
      </c>
      <c r="E101" s="162">
        <v>1</v>
      </c>
      <c r="F101" s="163">
        <v>0</v>
      </c>
      <c r="G101" s="162">
        <v>45</v>
      </c>
      <c r="H101" s="163">
        <v>6</v>
      </c>
      <c r="I101" s="162">
        <v>0</v>
      </c>
      <c r="J101" s="164">
        <v>0</v>
      </c>
    </row>
    <row r="102" spans="1:10" ht="15" customHeight="1" x14ac:dyDescent="0.3">
      <c r="A102" s="176"/>
      <c r="B102" s="157">
        <v>86</v>
      </c>
      <c r="C102" s="158">
        <v>225</v>
      </c>
      <c r="D102" s="159">
        <v>72</v>
      </c>
      <c r="E102" s="158">
        <v>3</v>
      </c>
      <c r="F102" s="159">
        <v>0</v>
      </c>
      <c r="G102" s="158">
        <v>39</v>
      </c>
      <c r="H102" s="159">
        <v>8</v>
      </c>
      <c r="I102" s="158">
        <v>0</v>
      </c>
      <c r="J102" s="160">
        <v>0</v>
      </c>
    </row>
    <row r="103" spans="1:10" ht="15" customHeight="1" x14ac:dyDescent="0.3">
      <c r="A103" s="177"/>
      <c r="B103" s="161">
        <v>87</v>
      </c>
      <c r="C103" s="162">
        <v>200</v>
      </c>
      <c r="D103" s="163">
        <v>56</v>
      </c>
      <c r="E103" s="162">
        <v>0</v>
      </c>
      <c r="F103" s="163">
        <v>0</v>
      </c>
      <c r="G103" s="162">
        <v>59</v>
      </c>
      <c r="H103" s="163">
        <v>5</v>
      </c>
      <c r="I103" s="162">
        <v>0</v>
      </c>
      <c r="J103" s="164">
        <v>0</v>
      </c>
    </row>
    <row r="104" spans="1:10" ht="15" customHeight="1" x14ac:dyDescent="0.3">
      <c r="A104" s="176"/>
      <c r="B104" s="157">
        <v>88</v>
      </c>
      <c r="C104" s="158">
        <v>150</v>
      </c>
      <c r="D104" s="159">
        <v>49</v>
      </c>
      <c r="E104" s="158">
        <v>0</v>
      </c>
      <c r="F104" s="159">
        <v>0</v>
      </c>
      <c r="G104" s="158">
        <v>30</v>
      </c>
      <c r="H104" s="159">
        <v>6</v>
      </c>
      <c r="I104" s="158">
        <v>0</v>
      </c>
      <c r="J104" s="160">
        <v>0</v>
      </c>
    </row>
    <row r="105" spans="1:10" ht="15" customHeight="1" x14ac:dyDescent="0.3">
      <c r="A105" s="177"/>
      <c r="B105" s="161">
        <v>89</v>
      </c>
      <c r="C105" s="162">
        <v>137</v>
      </c>
      <c r="D105" s="163">
        <v>42</v>
      </c>
      <c r="E105" s="162">
        <v>0</v>
      </c>
      <c r="F105" s="163">
        <v>0</v>
      </c>
      <c r="G105" s="162">
        <v>39</v>
      </c>
      <c r="H105" s="163">
        <v>2</v>
      </c>
      <c r="I105" s="162">
        <v>0</v>
      </c>
      <c r="J105" s="164">
        <v>0</v>
      </c>
    </row>
    <row r="106" spans="1:10" ht="15" customHeight="1" x14ac:dyDescent="0.3">
      <c r="A106" s="176"/>
      <c r="B106" s="157">
        <v>90</v>
      </c>
      <c r="C106" s="158">
        <v>101</v>
      </c>
      <c r="D106" s="159">
        <v>30</v>
      </c>
      <c r="E106" s="158">
        <v>0</v>
      </c>
      <c r="F106" s="159">
        <v>0</v>
      </c>
      <c r="G106" s="158">
        <v>21</v>
      </c>
      <c r="H106" s="159">
        <v>4</v>
      </c>
      <c r="I106" s="158">
        <v>0</v>
      </c>
      <c r="J106" s="160">
        <v>0</v>
      </c>
    </row>
    <row r="107" spans="1:10" ht="15" customHeight="1" x14ac:dyDescent="0.3">
      <c r="A107" s="177"/>
      <c r="B107" s="161">
        <v>91</v>
      </c>
      <c r="C107" s="162">
        <v>94</v>
      </c>
      <c r="D107" s="163">
        <v>32</v>
      </c>
      <c r="E107" s="162">
        <v>1</v>
      </c>
      <c r="F107" s="163">
        <v>1</v>
      </c>
      <c r="G107" s="162">
        <v>18</v>
      </c>
      <c r="H107" s="163">
        <v>4</v>
      </c>
      <c r="I107" s="162">
        <v>0</v>
      </c>
      <c r="J107" s="164">
        <v>0</v>
      </c>
    </row>
    <row r="108" spans="1:10" ht="15" customHeight="1" x14ac:dyDescent="0.3">
      <c r="A108" s="176"/>
      <c r="B108" s="157">
        <v>92</v>
      </c>
      <c r="C108" s="158">
        <v>53</v>
      </c>
      <c r="D108" s="159">
        <v>15</v>
      </c>
      <c r="E108" s="158">
        <v>0</v>
      </c>
      <c r="F108" s="159">
        <v>0</v>
      </c>
      <c r="G108" s="158">
        <v>6</v>
      </c>
      <c r="H108" s="159">
        <v>0</v>
      </c>
      <c r="I108" s="158">
        <v>0</v>
      </c>
      <c r="J108" s="160">
        <v>0</v>
      </c>
    </row>
    <row r="109" spans="1:10" ht="15" customHeight="1" x14ac:dyDescent="0.3">
      <c r="A109" s="177"/>
      <c r="B109" s="161">
        <v>93</v>
      </c>
      <c r="C109" s="162">
        <v>53</v>
      </c>
      <c r="D109" s="163">
        <v>18</v>
      </c>
      <c r="E109" s="162">
        <v>0</v>
      </c>
      <c r="F109" s="163">
        <v>0</v>
      </c>
      <c r="G109" s="162">
        <v>7</v>
      </c>
      <c r="H109" s="163">
        <v>0</v>
      </c>
      <c r="I109" s="162">
        <v>0</v>
      </c>
      <c r="J109" s="164">
        <v>0</v>
      </c>
    </row>
    <row r="110" spans="1:10" ht="15" customHeight="1" x14ac:dyDescent="0.3">
      <c r="A110" s="176"/>
      <c r="B110" s="157">
        <v>94</v>
      </c>
      <c r="C110" s="158">
        <v>39</v>
      </c>
      <c r="D110" s="159">
        <v>20</v>
      </c>
      <c r="E110" s="158">
        <v>1</v>
      </c>
      <c r="F110" s="159">
        <v>0</v>
      </c>
      <c r="G110" s="158">
        <v>12</v>
      </c>
      <c r="H110" s="159">
        <v>4</v>
      </c>
      <c r="I110" s="158">
        <v>0</v>
      </c>
      <c r="J110" s="160">
        <v>0</v>
      </c>
    </row>
    <row r="111" spans="1:10" ht="15" customHeight="1" x14ac:dyDescent="0.3">
      <c r="A111" s="177"/>
      <c r="B111" s="161">
        <v>95</v>
      </c>
      <c r="C111" s="162">
        <v>31</v>
      </c>
      <c r="D111" s="163">
        <v>15</v>
      </c>
      <c r="E111" s="162">
        <v>0</v>
      </c>
      <c r="F111" s="163">
        <v>0</v>
      </c>
      <c r="G111" s="162">
        <v>4</v>
      </c>
      <c r="H111" s="163">
        <v>0</v>
      </c>
      <c r="I111" s="162">
        <v>0</v>
      </c>
      <c r="J111" s="164">
        <v>0</v>
      </c>
    </row>
    <row r="112" spans="1:10" ht="15" customHeight="1" x14ac:dyDescent="0.3">
      <c r="A112" s="176"/>
      <c r="B112" s="157">
        <v>96</v>
      </c>
      <c r="C112" s="158">
        <v>28</v>
      </c>
      <c r="D112" s="159">
        <v>9</v>
      </c>
      <c r="E112" s="158">
        <v>0</v>
      </c>
      <c r="F112" s="159">
        <v>0</v>
      </c>
      <c r="G112" s="158">
        <v>3</v>
      </c>
      <c r="H112" s="159">
        <v>0</v>
      </c>
      <c r="I112" s="158">
        <v>0</v>
      </c>
      <c r="J112" s="160">
        <v>0</v>
      </c>
    </row>
    <row r="113" spans="1:10" ht="15" customHeight="1" x14ac:dyDescent="0.3">
      <c r="A113" s="177"/>
      <c r="B113" s="161">
        <v>97</v>
      </c>
      <c r="C113" s="162">
        <v>39</v>
      </c>
      <c r="D113" s="163">
        <v>10</v>
      </c>
      <c r="E113" s="162">
        <v>0</v>
      </c>
      <c r="F113" s="163">
        <v>0</v>
      </c>
      <c r="G113" s="162">
        <v>17</v>
      </c>
      <c r="H113" s="163">
        <v>0</v>
      </c>
      <c r="I113" s="162">
        <v>0</v>
      </c>
      <c r="J113" s="164">
        <v>0</v>
      </c>
    </row>
    <row r="114" spans="1:10" ht="15" customHeight="1" x14ac:dyDescent="0.3">
      <c r="A114" s="176"/>
      <c r="B114" s="157">
        <v>98</v>
      </c>
      <c r="C114" s="158">
        <v>16</v>
      </c>
      <c r="D114" s="159">
        <v>3</v>
      </c>
      <c r="E114" s="158">
        <v>0</v>
      </c>
      <c r="F114" s="159">
        <v>0</v>
      </c>
      <c r="G114" s="158">
        <v>6</v>
      </c>
      <c r="H114" s="159">
        <v>2</v>
      </c>
      <c r="I114" s="158">
        <v>0</v>
      </c>
      <c r="J114" s="160">
        <v>0</v>
      </c>
    </row>
    <row r="115" spans="1:10" ht="15" customHeight="1" x14ac:dyDescent="0.3">
      <c r="A115" s="177"/>
      <c r="B115" s="161">
        <v>99</v>
      </c>
      <c r="C115" s="162">
        <v>12</v>
      </c>
      <c r="D115" s="163">
        <v>7</v>
      </c>
      <c r="E115" s="162">
        <v>0</v>
      </c>
      <c r="F115" s="163">
        <v>0</v>
      </c>
      <c r="G115" s="162">
        <v>0</v>
      </c>
      <c r="H115" s="163">
        <v>2</v>
      </c>
      <c r="I115" s="162">
        <v>0</v>
      </c>
      <c r="J115" s="164">
        <v>0</v>
      </c>
    </row>
    <row r="116" spans="1:10" ht="15" customHeight="1" x14ac:dyDescent="0.3">
      <c r="A116" s="176"/>
      <c r="B116" s="157" t="s">
        <v>74</v>
      </c>
      <c r="C116" s="158">
        <v>0</v>
      </c>
      <c r="D116" s="159">
        <v>0</v>
      </c>
      <c r="E116" s="158">
        <v>0</v>
      </c>
      <c r="F116" s="159">
        <v>0</v>
      </c>
      <c r="G116" s="158">
        <v>0</v>
      </c>
      <c r="H116" s="159">
        <v>0</v>
      </c>
      <c r="I116" s="158">
        <v>0</v>
      </c>
      <c r="J116" s="160">
        <v>0</v>
      </c>
    </row>
    <row r="117" spans="1:10" ht="15" customHeight="1" x14ac:dyDescent="0.3">
      <c r="A117" s="178"/>
      <c r="B117" s="179" t="s">
        <v>76</v>
      </c>
      <c r="C117" s="162">
        <v>1254916</v>
      </c>
      <c r="D117" s="163">
        <v>30099</v>
      </c>
      <c r="E117" s="162">
        <v>2</v>
      </c>
      <c r="F117" s="163">
        <v>72</v>
      </c>
      <c r="G117" s="162">
        <v>7873</v>
      </c>
      <c r="H117" s="163">
        <v>0</v>
      </c>
      <c r="I117" s="162">
        <v>0</v>
      </c>
      <c r="J117" s="164">
        <v>0</v>
      </c>
    </row>
    <row r="118" spans="1:10" ht="15" customHeight="1" thickBot="1" x14ac:dyDescent="0.35">
      <c r="A118" s="124"/>
      <c r="B118" s="468" t="s">
        <v>75</v>
      </c>
      <c r="C118" s="469">
        <f>SUM(C31:C117)</f>
        <v>6019135</v>
      </c>
      <c r="D118" s="470">
        <f>SUM(D31:D117)</f>
        <v>3769937</v>
      </c>
      <c r="E118" s="469">
        <f t="shared" ref="E118:J118" si="0">SUM(E31:E117)</f>
        <v>2364</v>
      </c>
      <c r="F118" s="470">
        <f>SUM(F31:F117)</f>
        <v>474</v>
      </c>
      <c r="G118" s="469">
        <f>SUM(G31:G117)</f>
        <v>609275</v>
      </c>
      <c r="H118" s="470">
        <f t="shared" si="0"/>
        <v>259733</v>
      </c>
      <c r="I118" s="469">
        <f t="shared" si="0"/>
        <v>148</v>
      </c>
      <c r="J118" s="471">
        <f t="shared" si="0"/>
        <v>19</v>
      </c>
    </row>
    <row r="119" spans="1:10" x14ac:dyDescent="0.3">
      <c r="A119" s="76" t="s">
        <v>289</v>
      </c>
    </row>
    <row r="120" spans="1:10" ht="31.5" customHeight="1" x14ac:dyDescent="0.3">
      <c r="B120" s="714" t="s">
        <v>283</v>
      </c>
      <c r="C120" s="714"/>
      <c r="D120" s="714"/>
      <c r="E120" s="714"/>
      <c r="F120" s="714"/>
      <c r="G120" s="714"/>
      <c r="H120" s="714"/>
      <c r="I120" s="714"/>
      <c r="J120" s="714"/>
    </row>
    <row r="121" spans="1:10" ht="13.5" thickBot="1" x14ac:dyDescent="0.35"/>
    <row r="122" spans="1:10" ht="13.5" thickBot="1" x14ac:dyDescent="0.35">
      <c r="A122" s="712" t="s">
        <v>265</v>
      </c>
      <c r="B122" s="713"/>
      <c r="C122" s="267">
        <f>C118-C117</f>
        <v>4764219</v>
      </c>
      <c r="D122" s="265">
        <f t="shared" ref="D122:J122" si="1">D118-D117</f>
        <v>3739838</v>
      </c>
      <c r="E122" s="265">
        <f t="shared" si="1"/>
        <v>2362</v>
      </c>
      <c r="F122" s="265">
        <f t="shared" si="1"/>
        <v>402</v>
      </c>
      <c r="G122" s="265">
        <f t="shared" si="1"/>
        <v>601402</v>
      </c>
      <c r="H122" s="265">
        <f t="shared" si="1"/>
        <v>259733</v>
      </c>
      <c r="I122" s="265">
        <f t="shared" si="1"/>
        <v>148</v>
      </c>
      <c r="J122" s="266">
        <f t="shared" si="1"/>
        <v>19</v>
      </c>
    </row>
    <row r="125" spans="1:10" x14ac:dyDescent="0.3">
      <c r="D125" s="577"/>
    </row>
  </sheetData>
  <mergeCells count="16">
    <mergeCell ref="L11:M11"/>
    <mergeCell ref="N11:O11"/>
    <mergeCell ref="C12:D12"/>
    <mergeCell ref="E12:F12"/>
    <mergeCell ref="G12:H12"/>
    <mergeCell ref="I12:J12"/>
    <mergeCell ref="C11:F11"/>
    <mergeCell ref="G11:J11"/>
    <mergeCell ref="A122:B122"/>
    <mergeCell ref="A2:J2"/>
    <mergeCell ref="A3:J3"/>
    <mergeCell ref="A5:J5"/>
    <mergeCell ref="A7:J7"/>
    <mergeCell ref="A8:J8"/>
    <mergeCell ref="B120:J120"/>
    <mergeCell ref="A11:B13"/>
  </mergeCells>
  <printOptions horizontalCentered="1"/>
  <pageMargins left="0.31496062992125984" right="0.19685039370078741" top="0.39370078740157483" bottom="0.23622047244094491" header="0" footer="0.23622047244094491"/>
  <pageSetup scale="85" firstPageNumber="47" orientation="portrait" useFirstPageNumber="1" r:id="rId1"/>
  <headerFooter>
    <oddFooter>&amp;R&amp;P</oddFooter>
  </headerFooter>
  <rowBreaks count="1" manualBreakCount="1">
    <brk id="73" max="9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syncVertical="1" syncRef="A1" transitionEvaluation="1" codeName="Hoja39">
    <pageSetUpPr fitToPage="1"/>
  </sheetPr>
  <dimension ref="A1:Z84"/>
  <sheetViews>
    <sheetView showGridLines="0" view="pageBreakPreview" zoomScale="85" zoomScaleNormal="75" zoomScaleSheetLayoutView="85" workbookViewId="0">
      <selection sqref="A1:T1"/>
    </sheetView>
  </sheetViews>
  <sheetFormatPr baseColWidth="10" defaultColWidth="9.7265625" defaultRowHeight="10" x14ac:dyDescent="0.2"/>
  <cols>
    <col min="1" max="1" width="51" style="26" customWidth="1"/>
    <col min="2" max="3" width="6.7265625" style="26" customWidth="1"/>
    <col min="4" max="4" width="8.1796875" style="26" customWidth="1"/>
    <col min="5" max="19" width="6.7265625" style="26" customWidth="1"/>
    <col min="20" max="20" width="7.6328125" style="26" bestFit="1" customWidth="1"/>
    <col min="21" max="21" width="11.54296875" style="26" customWidth="1"/>
    <col min="22" max="24" width="9.7265625" style="26" customWidth="1"/>
    <col min="25" max="25" width="9.7265625" style="26"/>
    <col min="26" max="26" width="54.7265625" style="26" customWidth="1"/>
    <col min="27" max="16384" width="9.7265625" style="26"/>
  </cols>
  <sheetData>
    <row r="1" spans="1:26" ht="18" x14ac:dyDescent="0.2">
      <c r="A1" s="637"/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95"/>
    </row>
    <row r="2" spans="1:26" ht="10.5" customHeight="1" x14ac:dyDescent="0.2">
      <c r="A2" s="704" t="s">
        <v>139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11"/>
    </row>
    <row r="3" spans="1:26" ht="18" customHeight="1" x14ac:dyDescent="0.2">
      <c r="A3" s="704" t="s">
        <v>140</v>
      </c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11"/>
    </row>
    <row r="4" spans="1:26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</row>
    <row r="5" spans="1:26" ht="14.5" x14ac:dyDescent="0.2">
      <c r="A5" s="652" t="s">
        <v>276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97"/>
    </row>
    <row r="6" spans="1:26" ht="14.5" x14ac:dyDescent="0.2">
      <c r="A6" s="704"/>
      <c r="B6" s="704"/>
      <c r="C6" s="704"/>
      <c r="D6" s="704"/>
      <c r="E6" s="704"/>
      <c r="F6" s="704"/>
      <c r="G6" s="704"/>
      <c r="H6" s="704"/>
      <c r="I6" s="704"/>
      <c r="J6" s="704"/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97"/>
    </row>
    <row r="7" spans="1:26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</row>
    <row r="8" spans="1:26" ht="14" x14ac:dyDescent="0.2">
      <c r="A8" s="706" t="s">
        <v>141</v>
      </c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99"/>
    </row>
    <row r="9" spans="1:26" ht="10.5" thickBot="1" x14ac:dyDescent="0.25">
      <c r="A9" s="96"/>
      <c r="B9" s="277">
        <v>3</v>
      </c>
      <c r="C9" s="277">
        <v>14</v>
      </c>
      <c r="D9" s="277">
        <v>4</v>
      </c>
      <c r="E9" s="277">
        <v>5</v>
      </c>
      <c r="F9" s="277">
        <v>6</v>
      </c>
      <c r="G9" s="277">
        <v>7</v>
      </c>
      <c r="H9" s="277">
        <v>8</v>
      </c>
      <c r="I9" s="277">
        <v>9</v>
      </c>
      <c r="J9" s="277">
        <v>10</v>
      </c>
      <c r="K9" s="277">
        <v>11</v>
      </c>
      <c r="L9" s="277">
        <v>12</v>
      </c>
      <c r="M9" s="277">
        <v>13</v>
      </c>
      <c r="N9" s="277">
        <v>15</v>
      </c>
      <c r="O9" s="277">
        <v>16</v>
      </c>
      <c r="P9" s="277">
        <v>17</v>
      </c>
      <c r="Q9" s="277">
        <v>18</v>
      </c>
      <c r="R9" s="277">
        <v>19</v>
      </c>
      <c r="S9" s="277">
        <v>20</v>
      </c>
      <c r="T9" s="96"/>
      <c r="U9" s="96"/>
    </row>
    <row r="10" spans="1:26" ht="25.5" customHeight="1" thickBot="1" x14ac:dyDescent="0.25">
      <c r="A10" s="730" t="s">
        <v>142</v>
      </c>
      <c r="B10" s="732" t="s">
        <v>143</v>
      </c>
      <c r="C10" s="733"/>
      <c r="D10" s="733"/>
      <c r="E10" s="733"/>
      <c r="F10" s="733"/>
      <c r="G10" s="733"/>
      <c r="H10" s="733"/>
      <c r="I10" s="733"/>
      <c r="J10" s="733"/>
      <c r="K10" s="733"/>
      <c r="L10" s="733"/>
      <c r="M10" s="733"/>
      <c r="N10" s="733"/>
      <c r="O10" s="733"/>
      <c r="P10" s="733"/>
      <c r="Q10" s="733"/>
      <c r="R10" s="733"/>
      <c r="S10" s="733"/>
      <c r="T10" s="734"/>
      <c r="U10" s="8"/>
    </row>
    <row r="11" spans="1:26" ht="10.5" x14ac:dyDescent="0.25">
      <c r="A11" s="731"/>
      <c r="B11" s="477" t="s">
        <v>144</v>
      </c>
      <c r="C11" s="478" t="s">
        <v>145</v>
      </c>
      <c r="D11" s="478" t="s">
        <v>146</v>
      </c>
      <c r="E11" s="478" t="s">
        <v>147</v>
      </c>
      <c r="F11" s="478" t="s">
        <v>148</v>
      </c>
      <c r="G11" s="478" t="s">
        <v>149</v>
      </c>
      <c r="H11" s="478" t="s">
        <v>150</v>
      </c>
      <c r="I11" s="478" t="s">
        <v>151</v>
      </c>
      <c r="J11" s="478" t="s">
        <v>152</v>
      </c>
      <c r="K11" s="478" t="s">
        <v>153</v>
      </c>
      <c r="L11" s="478" t="s">
        <v>154</v>
      </c>
      <c r="M11" s="478" t="s">
        <v>155</v>
      </c>
      <c r="N11" s="478" t="s">
        <v>156</v>
      </c>
      <c r="O11" s="478" t="s">
        <v>157</v>
      </c>
      <c r="P11" s="478" t="s">
        <v>158</v>
      </c>
      <c r="Q11" s="478" t="s">
        <v>159</v>
      </c>
      <c r="R11" s="478" t="s">
        <v>160</v>
      </c>
      <c r="S11" s="478" t="s">
        <v>161</v>
      </c>
      <c r="T11" s="735" t="s">
        <v>8</v>
      </c>
    </row>
    <row r="12" spans="1:26" ht="13.5" customHeight="1" thickBot="1" x14ac:dyDescent="0.25">
      <c r="A12" s="731"/>
      <c r="B12" s="479" t="s">
        <v>162</v>
      </c>
      <c r="C12" s="480" t="s">
        <v>163</v>
      </c>
      <c r="D12" s="480" t="s">
        <v>164</v>
      </c>
      <c r="E12" s="480" t="s">
        <v>165</v>
      </c>
      <c r="F12" s="480" t="s">
        <v>166</v>
      </c>
      <c r="G12" s="480" t="s">
        <v>167</v>
      </c>
      <c r="H12" s="480" t="s">
        <v>168</v>
      </c>
      <c r="I12" s="480" t="s">
        <v>169</v>
      </c>
      <c r="J12" s="480" t="s">
        <v>170</v>
      </c>
      <c r="K12" s="480" t="s">
        <v>171</v>
      </c>
      <c r="L12" s="480" t="s">
        <v>172</v>
      </c>
      <c r="M12" s="480" t="s">
        <v>173</v>
      </c>
      <c r="N12" s="480" t="s">
        <v>174</v>
      </c>
      <c r="O12" s="480" t="s">
        <v>175</v>
      </c>
      <c r="P12" s="480" t="s">
        <v>176</v>
      </c>
      <c r="Q12" s="480" t="s">
        <v>177</v>
      </c>
      <c r="R12" s="480" t="s">
        <v>178</v>
      </c>
      <c r="S12" s="480" t="s">
        <v>179</v>
      </c>
      <c r="T12" s="735"/>
    </row>
    <row r="13" spans="1:26" s="269" customFormat="1" ht="17" customHeight="1" x14ac:dyDescent="0.3">
      <c r="A13" s="481" t="s">
        <v>180</v>
      </c>
      <c r="B13" s="482">
        <f>SUM(B14,B15)</f>
        <v>0</v>
      </c>
      <c r="C13" s="483">
        <f t="shared" ref="C13:S13" si="0">SUM(C14,C15)</f>
        <v>0</v>
      </c>
      <c r="D13" s="484">
        <f t="shared" si="0"/>
        <v>1</v>
      </c>
      <c r="E13" s="484">
        <f t="shared" si="0"/>
        <v>0</v>
      </c>
      <c r="F13" s="484">
        <f t="shared" si="0"/>
        <v>4</v>
      </c>
      <c r="G13" s="484">
        <f t="shared" si="0"/>
        <v>17</v>
      </c>
      <c r="H13" s="484">
        <f t="shared" si="0"/>
        <v>30</v>
      </c>
      <c r="I13" s="484">
        <f t="shared" si="0"/>
        <v>39</v>
      </c>
      <c r="J13" s="484">
        <f t="shared" si="0"/>
        <v>61</v>
      </c>
      <c r="K13" s="484">
        <f t="shared" si="0"/>
        <v>80</v>
      </c>
      <c r="L13" s="484">
        <f t="shared" si="0"/>
        <v>113</v>
      </c>
      <c r="M13" s="484">
        <f t="shared" si="0"/>
        <v>97</v>
      </c>
      <c r="N13" s="484">
        <f t="shared" si="0"/>
        <v>120</v>
      </c>
      <c r="O13" s="484">
        <f t="shared" si="0"/>
        <v>100</v>
      </c>
      <c r="P13" s="484">
        <f t="shared" si="0"/>
        <v>52</v>
      </c>
      <c r="Q13" s="484">
        <f t="shared" si="0"/>
        <v>38</v>
      </c>
      <c r="R13" s="484">
        <f t="shared" si="0"/>
        <v>21</v>
      </c>
      <c r="S13" s="485">
        <f t="shared" si="0"/>
        <v>9</v>
      </c>
      <c r="T13" s="486">
        <f t="shared" ref="T13" si="1">SUM(T14,T15)</f>
        <v>782</v>
      </c>
      <c r="U13" s="268"/>
      <c r="W13" s="270"/>
      <c r="X13" s="271"/>
      <c r="Y13" s="272"/>
    </row>
    <row r="14" spans="1:26" ht="15" customHeight="1" x14ac:dyDescent="0.3">
      <c r="A14" s="350" t="s">
        <v>181</v>
      </c>
      <c r="B14" s="180">
        <v>0</v>
      </c>
      <c r="C14" s="152">
        <v>0</v>
      </c>
      <c r="D14" s="152">
        <v>0</v>
      </c>
      <c r="E14" s="152">
        <v>0</v>
      </c>
      <c r="F14" s="152">
        <v>1</v>
      </c>
      <c r="G14" s="152">
        <v>4</v>
      </c>
      <c r="H14" s="152">
        <v>12</v>
      </c>
      <c r="I14" s="152">
        <v>7</v>
      </c>
      <c r="J14" s="152">
        <v>12</v>
      </c>
      <c r="K14" s="152">
        <v>9</v>
      </c>
      <c r="L14" s="152">
        <v>11</v>
      </c>
      <c r="M14" s="152">
        <v>2</v>
      </c>
      <c r="N14" s="152">
        <v>4</v>
      </c>
      <c r="O14" s="152">
        <v>0</v>
      </c>
      <c r="P14" s="152">
        <v>0</v>
      </c>
      <c r="Q14" s="152">
        <v>0</v>
      </c>
      <c r="R14" s="152">
        <v>0</v>
      </c>
      <c r="S14" s="152">
        <v>0</v>
      </c>
      <c r="T14" s="344">
        <f t="shared" ref="T14:T19" si="2">SUM(B14:S14)</f>
        <v>62</v>
      </c>
      <c r="U14" s="100"/>
      <c r="X14" s="36"/>
      <c r="Y14" s="248"/>
    </row>
    <row r="15" spans="1:26" s="104" customFormat="1" ht="23.25" customHeight="1" x14ac:dyDescent="0.3">
      <c r="A15" s="351" t="s">
        <v>182</v>
      </c>
      <c r="B15" s="346">
        <v>0</v>
      </c>
      <c r="C15" s="347">
        <v>0</v>
      </c>
      <c r="D15" s="347">
        <v>1</v>
      </c>
      <c r="E15" s="347">
        <v>0</v>
      </c>
      <c r="F15" s="347">
        <v>3</v>
      </c>
      <c r="G15" s="347">
        <v>13</v>
      </c>
      <c r="H15" s="347">
        <v>18</v>
      </c>
      <c r="I15" s="347">
        <v>32</v>
      </c>
      <c r="J15" s="347">
        <v>49</v>
      </c>
      <c r="K15" s="347">
        <v>71</v>
      </c>
      <c r="L15" s="347">
        <v>102</v>
      </c>
      <c r="M15" s="347">
        <v>95</v>
      </c>
      <c r="N15" s="347">
        <v>116</v>
      </c>
      <c r="O15" s="347">
        <v>100</v>
      </c>
      <c r="P15" s="347">
        <v>52</v>
      </c>
      <c r="Q15" s="347">
        <v>38</v>
      </c>
      <c r="R15" s="347">
        <v>21</v>
      </c>
      <c r="S15" s="347">
        <v>9</v>
      </c>
      <c r="T15" s="487">
        <f t="shared" si="2"/>
        <v>720</v>
      </c>
      <c r="U15" s="102"/>
      <c r="W15" s="103"/>
      <c r="X15" s="36"/>
      <c r="Y15" s="248"/>
      <c r="Z15" s="26"/>
    </row>
    <row r="16" spans="1:26" ht="15" customHeight="1" x14ac:dyDescent="0.3">
      <c r="A16" s="352" t="s">
        <v>183</v>
      </c>
      <c r="B16" s="180">
        <v>0</v>
      </c>
      <c r="C16" s="152">
        <v>1</v>
      </c>
      <c r="D16" s="152">
        <v>0</v>
      </c>
      <c r="E16" s="152">
        <v>2</v>
      </c>
      <c r="F16" s="152">
        <v>19</v>
      </c>
      <c r="G16" s="152">
        <v>23</v>
      </c>
      <c r="H16" s="152">
        <v>75</v>
      </c>
      <c r="I16" s="152">
        <v>129</v>
      </c>
      <c r="J16" s="152">
        <v>234</v>
      </c>
      <c r="K16" s="152">
        <v>347</v>
      </c>
      <c r="L16" s="152">
        <v>509</v>
      </c>
      <c r="M16" s="152">
        <v>572</v>
      </c>
      <c r="N16" s="152">
        <v>499</v>
      </c>
      <c r="O16" s="152">
        <v>372</v>
      </c>
      <c r="P16" s="152">
        <v>194</v>
      </c>
      <c r="Q16" s="152">
        <v>84</v>
      </c>
      <c r="R16" s="152">
        <v>31</v>
      </c>
      <c r="S16" s="152">
        <v>16</v>
      </c>
      <c r="T16" s="344">
        <f t="shared" si="2"/>
        <v>3107</v>
      </c>
      <c r="U16" s="105"/>
      <c r="W16" s="101"/>
      <c r="X16" s="36"/>
      <c r="Y16" s="248"/>
    </row>
    <row r="17" spans="1:26" ht="27" customHeight="1" x14ac:dyDescent="0.3">
      <c r="A17" s="353" t="s">
        <v>184</v>
      </c>
      <c r="B17" s="343">
        <v>0</v>
      </c>
      <c r="C17" s="342">
        <v>0</v>
      </c>
      <c r="D17" s="182">
        <v>0</v>
      </c>
      <c r="E17" s="182">
        <v>0</v>
      </c>
      <c r="F17" s="182">
        <v>4</v>
      </c>
      <c r="G17" s="182">
        <v>7</v>
      </c>
      <c r="H17" s="182">
        <v>17</v>
      </c>
      <c r="I17" s="182">
        <v>30</v>
      </c>
      <c r="J17" s="182">
        <v>54</v>
      </c>
      <c r="K17" s="182">
        <v>135</v>
      </c>
      <c r="L17" s="182">
        <v>242</v>
      </c>
      <c r="M17" s="182">
        <v>343</v>
      </c>
      <c r="N17" s="182">
        <v>307</v>
      </c>
      <c r="O17" s="182">
        <v>246</v>
      </c>
      <c r="P17" s="182">
        <v>146</v>
      </c>
      <c r="Q17" s="182">
        <v>66</v>
      </c>
      <c r="R17" s="182">
        <v>11</v>
      </c>
      <c r="S17" s="182">
        <v>14</v>
      </c>
      <c r="T17" s="345">
        <f t="shared" si="2"/>
        <v>1622</v>
      </c>
      <c r="U17" s="105"/>
      <c r="W17" s="101"/>
      <c r="X17" s="36"/>
      <c r="Y17" s="248"/>
    </row>
    <row r="18" spans="1:26" ht="20.25" customHeight="1" x14ac:dyDescent="0.3">
      <c r="A18" s="352" t="s">
        <v>185</v>
      </c>
      <c r="B18" s="356">
        <v>0</v>
      </c>
      <c r="C18" s="341">
        <v>0</v>
      </c>
      <c r="D18" s="152">
        <v>0</v>
      </c>
      <c r="E18" s="152">
        <v>0</v>
      </c>
      <c r="F18" s="152">
        <v>0</v>
      </c>
      <c r="G18" s="152">
        <v>0</v>
      </c>
      <c r="H18" s="152">
        <v>4</v>
      </c>
      <c r="I18" s="152">
        <v>3</v>
      </c>
      <c r="J18" s="152">
        <v>9</v>
      </c>
      <c r="K18" s="152">
        <v>8</v>
      </c>
      <c r="L18" s="152">
        <v>16</v>
      </c>
      <c r="M18" s="152">
        <v>8</v>
      </c>
      <c r="N18" s="152">
        <v>10</v>
      </c>
      <c r="O18" s="152">
        <v>7</v>
      </c>
      <c r="P18" s="152">
        <v>4</v>
      </c>
      <c r="Q18" s="152">
        <v>6</v>
      </c>
      <c r="R18" s="152">
        <v>1</v>
      </c>
      <c r="S18" s="152">
        <v>0</v>
      </c>
      <c r="T18" s="344">
        <f t="shared" si="2"/>
        <v>76</v>
      </c>
      <c r="U18" s="102"/>
      <c r="W18" s="101"/>
      <c r="X18" s="36"/>
      <c r="Y18" s="248"/>
    </row>
    <row r="19" spans="1:26" s="269" customFormat="1" ht="15" customHeight="1" x14ac:dyDescent="0.3">
      <c r="A19" s="357" t="s">
        <v>186</v>
      </c>
      <c r="B19" s="358">
        <f>SUM(B20:B21)</f>
        <v>0</v>
      </c>
      <c r="C19" s="359">
        <f t="shared" ref="C19:S19" si="3">SUM(C20:C21)</f>
        <v>0</v>
      </c>
      <c r="D19" s="360">
        <f t="shared" si="3"/>
        <v>0</v>
      </c>
      <c r="E19" s="360">
        <f t="shared" si="3"/>
        <v>0</v>
      </c>
      <c r="F19" s="360">
        <f t="shared" si="3"/>
        <v>0</v>
      </c>
      <c r="G19" s="360">
        <f t="shared" si="3"/>
        <v>0</v>
      </c>
      <c r="H19" s="360">
        <f t="shared" si="3"/>
        <v>1</v>
      </c>
      <c r="I19" s="360">
        <f t="shared" si="3"/>
        <v>1</v>
      </c>
      <c r="J19" s="360">
        <f t="shared" si="3"/>
        <v>2</v>
      </c>
      <c r="K19" s="360">
        <f t="shared" si="3"/>
        <v>4</v>
      </c>
      <c r="L19" s="360">
        <f t="shared" si="3"/>
        <v>2</v>
      </c>
      <c r="M19" s="360">
        <f t="shared" si="3"/>
        <v>8</v>
      </c>
      <c r="N19" s="360">
        <f t="shared" si="3"/>
        <v>4</v>
      </c>
      <c r="O19" s="360">
        <f t="shared" si="3"/>
        <v>4</v>
      </c>
      <c r="P19" s="360">
        <f t="shared" si="3"/>
        <v>0</v>
      </c>
      <c r="Q19" s="360">
        <f t="shared" si="3"/>
        <v>0</v>
      </c>
      <c r="R19" s="360">
        <f t="shared" si="3"/>
        <v>1</v>
      </c>
      <c r="S19" s="361">
        <f t="shared" si="3"/>
        <v>1</v>
      </c>
      <c r="T19" s="488">
        <f t="shared" si="2"/>
        <v>28</v>
      </c>
      <c r="U19" s="273"/>
      <c r="W19" s="270"/>
      <c r="X19" s="271"/>
      <c r="Y19" s="272"/>
    </row>
    <row r="20" spans="1:26" s="104" customFormat="1" ht="15" customHeight="1" x14ac:dyDescent="0.3">
      <c r="A20" s="350" t="s">
        <v>187</v>
      </c>
      <c r="B20" s="180">
        <v>0</v>
      </c>
      <c r="C20" s="152">
        <v>0</v>
      </c>
      <c r="D20" s="152">
        <v>0</v>
      </c>
      <c r="E20" s="152">
        <v>0</v>
      </c>
      <c r="F20" s="152">
        <v>0</v>
      </c>
      <c r="G20" s="152">
        <v>0</v>
      </c>
      <c r="H20" s="152">
        <v>1</v>
      </c>
      <c r="I20" s="152">
        <v>0</v>
      </c>
      <c r="J20" s="152">
        <v>0</v>
      </c>
      <c r="K20" s="152">
        <v>0</v>
      </c>
      <c r="L20" s="152">
        <v>0</v>
      </c>
      <c r="M20" s="152">
        <v>2</v>
      </c>
      <c r="N20" s="152">
        <v>1</v>
      </c>
      <c r="O20" s="152">
        <v>1</v>
      </c>
      <c r="P20" s="152">
        <v>0</v>
      </c>
      <c r="Q20" s="152">
        <v>0</v>
      </c>
      <c r="R20" s="152">
        <v>0</v>
      </c>
      <c r="S20" s="152">
        <v>0</v>
      </c>
      <c r="T20" s="344">
        <f t="shared" ref="T20:T36" si="4">SUM(B20:S20)</f>
        <v>5</v>
      </c>
      <c r="U20" s="102"/>
      <c r="W20" s="103"/>
      <c r="X20" s="36"/>
      <c r="Y20" s="248"/>
      <c r="Z20" s="26"/>
    </row>
    <row r="21" spans="1:26" s="104" customFormat="1" ht="15" customHeight="1" x14ac:dyDescent="0.3">
      <c r="A21" s="351" t="s">
        <v>188</v>
      </c>
      <c r="B21" s="346">
        <v>0</v>
      </c>
      <c r="C21" s="347">
        <v>0</v>
      </c>
      <c r="D21" s="347">
        <v>0</v>
      </c>
      <c r="E21" s="347">
        <v>0</v>
      </c>
      <c r="F21" s="347">
        <v>0</v>
      </c>
      <c r="G21" s="347">
        <v>0</v>
      </c>
      <c r="H21" s="347">
        <v>0</v>
      </c>
      <c r="I21" s="347">
        <v>1</v>
      </c>
      <c r="J21" s="347">
        <v>2</v>
      </c>
      <c r="K21" s="347">
        <v>4</v>
      </c>
      <c r="L21" s="347">
        <v>2</v>
      </c>
      <c r="M21" s="347">
        <v>6</v>
      </c>
      <c r="N21" s="347">
        <v>3</v>
      </c>
      <c r="O21" s="347">
        <v>3</v>
      </c>
      <c r="P21" s="347">
        <v>0</v>
      </c>
      <c r="Q21" s="347">
        <v>0</v>
      </c>
      <c r="R21" s="347">
        <v>1</v>
      </c>
      <c r="S21" s="347">
        <v>1</v>
      </c>
      <c r="T21" s="487">
        <f t="shared" si="4"/>
        <v>23</v>
      </c>
      <c r="U21" s="102"/>
      <c r="W21" s="103"/>
      <c r="X21" s="36"/>
      <c r="Y21" s="248"/>
      <c r="Z21" s="26"/>
    </row>
    <row r="22" spans="1:26" ht="24" customHeight="1" x14ac:dyDescent="0.3">
      <c r="A22" s="352" t="s">
        <v>189</v>
      </c>
      <c r="B22" s="180">
        <v>0</v>
      </c>
      <c r="C22" s="152">
        <v>0</v>
      </c>
      <c r="D22" s="152">
        <v>0</v>
      </c>
      <c r="E22" s="152">
        <v>1</v>
      </c>
      <c r="F22" s="152">
        <v>1</v>
      </c>
      <c r="G22" s="152">
        <v>2</v>
      </c>
      <c r="H22" s="152">
        <v>10</v>
      </c>
      <c r="I22" s="152">
        <v>14</v>
      </c>
      <c r="J22" s="152">
        <v>15</v>
      </c>
      <c r="K22" s="152">
        <v>51</v>
      </c>
      <c r="L22" s="152">
        <v>65</v>
      </c>
      <c r="M22" s="152">
        <v>50</v>
      </c>
      <c r="N22" s="152">
        <v>61</v>
      </c>
      <c r="O22" s="152">
        <v>32</v>
      </c>
      <c r="P22" s="152">
        <v>17</v>
      </c>
      <c r="Q22" s="152">
        <v>7</v>
      </c>
      <c r="R22" s="152">
        <v>3</v>
      </c>
      <c r="S22" s="152">
        <v>3</v>
      </c>
      <c r="T22" s="344">
        <f t="shared" si="4"/>
        <v>332</v>
      </c>
      <c r="U22" s="102"/>
      <c r="W22" s="101"/>
      <c r="X22" s="36"/>
      <c r="Y22" s="248"/>
    </row>
    <row r="23" spans="1:26" ht="18.75" customHeight="1" x14ac:dyDescent="0.3">
      <c r="A23" s="353" t="s">
        <v>190</v>
      </c>
      <c r="B23" s="181">
        <v>0</v>
      </c>
      <c r="C23" s="182">
        <v>0</v>
      </c>
      <c r="D23" s="182">
        <v>0</v>
      </c>
      <c r="E23" s="182">
        <v>3</v>
      </c>
      <c r="F23" s="182">
        <v>26</v>
      </c>
      <c r="G23" s="182">
        <v>60</v>
      </c>
      <c r="H23" s="182">
        <v>91</v>
      </c>
      <c r="I23" s="182">
        <v>151</v>
      </c>
      <c r="J23" s="182">
        <v>238</v>
      </c>
      <c r="K23" s="182">
        <v>408</v>
      </c>
      <c r="L23" s="182">
        <v>572</v>
      </c>
      <c r="M23" s="182">
        <v>695</v>
      </c>
      <c r="N23" s="182">
        <v>708</v>
      </c>
      <c r="O23" s="182">
        <v>618</v>
      </c>
      <c r="P23" s="182">
        <v>407</v>
      </c>
      <c r="Q23" s="182">
        <v>202</v>
      </c>
      <c r="R23" s="182">
        <v>144</v>
      </c>
      <c r="S23" s="182">
        <v>87</v>
      </c>
      <c r="T23" s="345">
        <f t="shared" si="4"/>
        <v>4410</v>
      </c>
      <c r="U23" s="105"/>
      <c r="W23" s="101"/>
      <c r="X23" s="36"/>
      <c r="Y23" s="248"/>
    </row>
    <row r="24" spans="1:26" ht="18.75" customHeight="1" x14ac:dyDescent="0.3">
      <c r="A24" s="352" t="s">
        <v>191</v>
      </c>
      <c r="B24" s="180">
        <v>1</v>
      </c>
      <c r="C24" s="152">
        <v>1</v>
      </c>
      <c r="D24" s="152">
        <v>0</v>
      </c>
      <c r="E24" s="152">
        <v>0</v>
      </c>
      <c r="F24" s="152">
        <v>11</v>
      </c>
      <c r="G24" s="152">
        <v>31</v>
      </c>
      <c r="H24" s="152">
        <v>32</v>
      </c>
      <c r="I24" s="152">
        <v>55</v>
      </c>
      <c r="J24" s="152">
        <v>85</v>
      </c>
      <c r="K24" s="152">
        <v>116</v>
      </c>
      <c r="L24" s="152">
        <v>187</v>
      </c>
      <c r="M24" s="152">
        <v>240</v>
      </c>
      <c r="N24" s="152">
        <v>247</v>
      </c>
      <c r="O24" s="152">
        <v>183</v>
      </c>
      <c r="P24" s="152">
        <v>135</v>
      </c>
      <c r="Q24" s="152">
        <v>94</v>
      </c>
      <c r="R24" s="152">
        <v>45</v>
      </c>
      <c r="S24" s="152">
        <v>36</v>
      </c>
      <c r="T24" s="344">
        <f t="shared" si="4"/>
        <v>1499</v>
      </c>
      <c r="U24" s="105"/>
      <c r="W24" s="101"/>
      <c r="X24" s="36"/>
      <c r="Y24" s="248"/>
    </row>
    <row r="25" spans="1:26" ht="18.75" customHeight="1" x14ac:dyDescent="0.3">
      <c r="A25" s="353" t="s">
        <v>192</v>
      </c>
      <c r="B25" s="181">
        <v>0</v>
      </c>
      <c r="C25" s="182">
        <v>0</v>
      </c>
      <c r="D25" s="182">
        <v>0</v>
      </c>
      <c r="E25" s="182">
        <v>3</v>
      </c>
      <c r="F25" s="182">
        <v>11</v>
      </c>
      <c r="G25" s="182">
        <v>17</v>
      </c>
      <c r="H25" s="182">
        <v>13</v>
      </c>
      <c r="I25" s="182">
        <v>35</v>
      </c>
      <c r="J25" s="182">
        <v>80</v>
      </c>
      <c r="K25" s="182">
        <v>123</v>
      </c>
      <c r="L25" s="182">
        <v>185</v>
      </c>
      <c r="M25" s="182">
        <v>190</v>
      </c>
      <c r="N25" s="182">
        <v>176</v>
      </c>
      <c r="O25" s="182">
        <v>118</v>
      </c>
      <c r="P25" s="182">
        <v>48</v>
      </c>
      <c r="Q25" s="182">
        <v>24</v>
      </c>
      <c r="R25" s="182">
        <v>12</v>
      </c>
      <c r="S25" s="182">
        <v>12</v>
      </c>
      <c r="T25" s="345">
        <f t="shared" si="4"/>
        <v>1047</v>
      </c>
      <c r="U25" s="105"/>
      <c r="W25" s="101"/>
      <c r="X25" s="36"/>
      <c r="Y25" s="248"/>
    </row>
    <row r="26" spans="1:26" ht="18.75" customHeight="1" x14ac:dyDescent="0.3">
      <c r="A26" s="352" t="s">
        <v>193</v>
      </c>
      <c r="B26" s="180">
        <v>0</v>
      </c>
      <c r="C26" s="152">
        <v>0</v>
      </c>
      <c r="D26" s="152">
        <v>0</v>
      </c>
      <c r="E26" s="152">
        <v>1</v>
      </c>
      <c r="F26" s="152">
        <v>5</v>
      </c>
      <c r="G26" s="152">
        <v>11</v>
      </c>
      <c r="H26" s="152">
        <v>13</v>
      </c>
      <c r="I26" s="152">
        <v>25</v>
      </c>
      <c r="J26" s="152">
        <v>60</v>
      </c>
      <c r="K26" s="152">
        <v>123</v>
      </c>
      <c r="L26" s="152">
        <v>169</v>
      </c>
      <c r="M26" s="152">
        <v>187</v>
      </c>
      <c r="N26" s="152">
        <v>209</v>
      </c>
      <c r="O26" s="152">
        <v>154</v>
      </c>
      <c r="P26" s="152">
        <v>82</v>
      </c>
      <c r="Q26" s="152">
        <v>36</v>
      </c>
      <c r="R26" s="152">
        <v>24</v>
      </c>
      <c r="S26" s="152">
        <v>12</v>
      </c>
      <c r="T26" s="344">
        <f t="shared" si="4"/>
        <v>1111</v>
      </c>
      <c r="U26" s="105"/>
      <c r="W26" s="101"/>
      <c r="X26" s="36"/>
      <c r="Y26" s="248"/>
    </row>
    <row r="27" spans="1:26" ht="13" x14ac:dyDescent="0.3">
      <c r="A27" s="353" t="s">
        <v>194</v>
      </c>
      <c r="B27" s="181">
        <v>0</v>
      </c>
      <c r="C27" s="182">
        <v>0</v>
      </c>
      <c r="D27" s="182">
        <v>0</v>
      </c>
      <c r="E27" s="182">
        <v>0</v>
      </c>
      <c r="F27" s="182">
        <v>1</v>
      </c>
      <c r="G27" s="182">
        <v>2</v>
      </c>
      <c r="H27" s="182">
        <v>2</v>
      </c>
      <c r="I27" s="182">
        <v>2</v>
      </c>
      <c r="J27" s="182">
        <v>1</v>
      </c>
      <c r="K27" s="182">
        <v>1</v>
      </c>
      <c r="L27" s="182">
        <v>2</v>
      </c>
      <c r="M27" s="182">
        <v>2</v>
      </c>
      <c r="N27" s="182">
        <v>1</v>
      </c>
      <c r="O27" s="182">
        <v>0</v>
      </c>
      <c r="P27" s="182">
        <v>2</v>
      </c>
      <c r="Q27" s="182">
        <v>0</v>
      </c>
      <c r="R27" s="182">
        <v>0</v>
      </c>
      <c r="S27" s="182">
        <v>0</v>
      </c>
      <c r="T27" s="345">
        <f t="shared" si="4"/>
        <v>16</v>
      </c>
      <c r="U27" s="102"/>
      <c r="W27" s="101"/>
      <c r="X27" s="36"/>
      <c r="Y27" s="248"/>
    </row>
    <row r="28" spans="1:26" ht="13" x14ac:dyDescent="0.3">
      <c r="A28" s="352" t="s">
        <v>195</v>
      </c>
      <c r="B28" s="180">
        <v>0</v>
      </c>
      <c r="C28" s="152">
        <v>0</v>
      </c>
      <c r="D28" s="152">
        <v>0</v>
      </c>
      <c r="E28" s="152">
        <v>0</v>
      </c>
      <c r="F28" s="152">
        <v>1</v>
      </c>
      <c r="G28" s="152">
        <v>0</v>
      </c>
      <c r="H28" s="152">
        <v>4</v>
      </c>
      <c r="I28" s="152">
        <v>2</v>
      </c>
      <c r="J28" s="152">
        <v>2</v>
      </c>
      <c r="K28" s="152">
        <v>5</v>
      </c>
      <c r="L28" s="152">
        <v>5</v>
      </c>
      <c r="M28" s="152">
        <v>3</v>
      </c>
      <c r="N28" s="152">
        <v>10</v>
      </c>
      <c r="O28" s="152">
        <v>4</v>
      </c>
      <c r="P28" s="152">
        <v>2</v>
      </c>
      <c r="Q28" s="152">
        <v>1</v>
      </c>
      <c r="R28" s="152">
        <v>0</v>
      </c>
      <c r="S28" s="152">
        <v>0</v>
      </c>
      <c r="T28" s="344">
        <f t="shared" si="4"/>
        <v>39</v>
      </c>
      <c r="U28" s="102"/>
      <c r="W28" s="101"/>
      <c r="X28" s="36"/>
      <c r="Y28" s="248"/>
    </row>
    <row r="29" spans="1:26" ht="24" customHeight="1" x14ac:dyDescent="0.3">
      <c r="A29" s="353" t="s">
        <v>196</v>
      </c>
      <c r="B29" s="181">
        <v>0</v>
      </c>
      <c r="C29" s="182">
        <v>0</v>
      </c>
      <c r="D29" s="182">
        <v>0</v>
      </c>
      <c r="E29" s="182">
        <v>0</v>
      </c>
      <c r="F29" s="182">
        <v>1</v>
      </c>
      <c r="G29" s="182">
        <v>3</v>
      </c>
      <c r="H29" s="182">
        <v>3</v>
      </c>
      <c r="I29" s="182">
        <v>5</v>
      </c>
      <c r="J29" s="182">
        <v>12</v>
      </c>
      <c r="K29" s="182">
        <v>17</v>
      </c>
      <c r="L29" s="182">
        <v>16</v>
      </c>
      <c r="M29" s="182">
        <v>22</v>
      </c>
      <c r="N29" s="182">
        <v>15</v>
      </c>
      <c r="O29" s="182">
        <v>3</v>
      </c>
      <c r="P29" s="182">
        <v>4</v>
      </c>
      <c r="Q29" s="182">
        <v>2</v>
      </c>
      <c r="R29" s="182">
        <v>1</v>
      </c>
      <c r="S29" s="182">
        <v>0</v>
      </c>
      <c r="T29" s="345">
        <f t="shared" si="4"/>
        <v>104</v>
      </c>
      <c r="U29" s="102"/>
      <c r="W29" s="101"/>
      <c r="X29" s="36"/>
      <c r="Y29" s="248"/>
    </row>
    <row r="30" spans="1:26" ht="15" customHeight="1" x14ac:dyDescent="0.3">
      <c r="A30" s="352" t="s">
        <v>197</v>
      </c>
      <c r="B30" s="180">
        <v>0</v>
      </c>
      <c r="C30" s="152">
        <v>0</v>
      </c>
      <c r="D30" s="152">
        <v>0</v>
      </c>
      <c r="E30" s="152">
        <v>0</v>
      </c>
      <c r="F30" s="152">
        <v>1</v>
      </c>
      <c r="G30" s="152">
        <v>0</v>
      </c>
      <c r="H30" s="152">
        <v>0</v>
      </c>
      <c r="I30" s="152">
        <v>1</v>
      </c>
      <c r="J30" s="152">
        <v>3</v>
      </c>
      <c r="K30" s="152">
        <v>2</v>
      </c>
      <c r="L30" s="152">
        <v>3</v>
      </c>
      <c r="M30" s="152">
        <v>2</v>
      </c>
      <c r="N30" s="152">
        <v>2</v>
      </c>
      <c r="O30" s="152">
        <v>3</v>
      </c>
      <c r="P30" s="152">
        <v>1</v>
      </c>
      <c r="Q30" s="152">
        <v>3</v>
      </c>
      <c r="R30" s="152">
        <v>0</v>
      </c>
      <c r="S30" s="152">
        <v>0</v>
      </c>
      <c r="T30" s="344">
        <f t="shared" si="4"/>
        <v>21</v>
      </c>
      <c r="U30" s="102"/>
      <c r="W30" s="101"/>
      <c r="X30" s="36"/>
      <c r="Y30" s="248"/>
    </row>
    <row r="31" spans="1:26" ht="23.25" customHeight="1" x14ac:dyDescent="0.3">
      <c r="A31" s="353" t="s">
        <v>198</v>
      </c>
      <c r="B31" s="181">
        <v>0</v>
      </c>
      <c r="C31" s="182">
        <v>0</v>
      </c>
      <c r="D31" s="182">
        <v>0</v>
      </c>
      <c r="E31" s="182">
        <v>0</v>
      </c>
      <c r="F31" s="182">
        <v>1</v>
      </c>
      <c r="G31" s="182">
        <v>2</v>
      </c>
      <c r="H31" s="182">
        <v>1</v>
      </c>
      <c r="I31" s="182">
        <v>2</v>
      </c>
      <c r="J31" s="182">
        <v>4</v>
      </c>
      <c r="K31" s="182">
        <v>0</v>
      </c>
      <c r="L31" s="182">
        <v>5</v>
      </c>
      <c r="M31" s="182">
        <v>1</v>
      </c>
      <c r="N31" s="182">
        <v>1</v>
      </c>
      <c r="O31" s="182">
        <v>5</v>
      </c>
      <c r="P31" s="182">
        <v>2</v>
      </c>
      <c r="Q31" s="182">
        <v>1</v>
      </c>
      <c r="R31" s="182">
        <v>1</v>
      </c>
      <c r="S31" s="182">
        <v>0</v>
      </c>
      <c r="T31" s="345">
        <f t="shared" si="4"/>
        <v>26</v>
      </c>
      <c r="U31" s="102"/>
      <c r="W31" s="101"/>
      <c r="X31" s="36"/>
      <c r="Y31" s="248"/>
    </row>
    <row r="32" spans="1:26" s="104" customFormat="1" ht="15" customHeight="1" x14ac:dyDescent="0.3">
      <c r="A32" s="352" t="s">
        <v>199</v>
      </c>
      <c r="B32" s="180">
        <v>0</v>
      </c>
      <c r="C32" s="152">
        <v>0</v>
      </c>
      <c r="D32" s="152">
        <v>0</v>
      </c>
      <c r="E32" s="152">
        <v>1</v>
      </c>
      <c r="F32" s="152">
        <v>17</v>
      </c>
      <c r="G32" s="152">
        <v>26</v>
      </c>
      <c r="H32" s="152">
        <v>46</v>
      </c>
      <c r="I32" s="152">
        <v>46</v>
      </c>
      <c r="J32" s="152">
        <v>81</v>
      </c>
      <c r="K32" s="152">
        <v>103</v>
      </c>
      <c r="L32" s="152">
        <v>116</v>
      </c>
      <c r="M32" s="152">
        <v>141</v>
      </c>
      <c r="N32" s="152">
        <v>117</v>
      </c>
      <c r="O32" s="152">
        <v>116</v>
      </c>
      <c r="P32" s="152">
        <v>56</v>
      </c>
      <c r="Q32" s="152">
        <v>40</v>
      </c>
      <c r="R32" s="152">
        <v>7</v>
      </c>
      <c r="S32" s="152">
        <v>8</v>
      </c>
      <c r="T32" s="344">
        <f>SUM(B32:S32)</f>
        <v>921</v>
      </c>
      <c r="U32" s="100"/>
      <c r="W32" s="101"/>
      <c r="X32" s="36"/>
      <c r="Y32" s="248"/>
      <c r="Z32" s="26"/>
    </row>
    <row r="33" spans="1:25" s="269" customFormat="1" ht="15" customHeight="1" x14ac:dyDescent="0.3">
      <c r="A33" s="357" t="s">
        <v>200</v>
      </c>
      <c r="B33" s="358">
        <f>SUM(B34:B38)</f>
        <v>0</v>
      </c>
      <c r="C33" s="359">
        <f t="shared" ref="C33:S33" si="5">SUM(C34:C38)</f>
        <v>1</v>
      </c>
      <c r="D33" s="360">
        <f t="shared" si="5"/>
        <v>0</v>
      </c>
      <c r="E33" s="360">
        <f t="shared" si="5"/>
        <v>23</v>
      </c>
      <c r="F33" s="360">
        <f t="shared" si="5"/>
        <v>89</v>
      </c>
      <c r="G33" s="360">
        <f t="shared" si="5"/>
        <v>142</v>
      </c>
      <c r="H33" s="360">
        <f t="shared" si="5"/>
        <v>175</v>
      </c>
      <c r="I33" s="360">
        <f t="shared" si="5"/>
        <v>228</v>
      </c>
      <c r="J33" s="360">
        <f t="shared" si="5"/>
        <v>250</v>
      </c>
      <c r="K33" s="360">
        <f t="shared" si="5"/>
        <v>251</v>
      </c>
      <c r="L33" s="360">
        <f t="shared" si="5"/>
        <v>216</v>
      </c>
      <c r="M33" s="360">
        <f t="shared" si="5"/>
        <v>205</v>
      </c>
      <c r="N33" s="360">
        <f t="shared" si="5"/>
        <v>144</v>
      </c>
      <c r="O33" s="360">
        <f t="shared" si="5"/>
        <v>74</v>
      </c>
      <c r="P33" s="360">
        <f t="shared" si="5"/>
        <v>59</v>
      </c>
      <c r="Q33" s="360">
        <f t="shared" si="5"/>
        <v>27</v>
      </c>
      <c r="R33" s="360">
        <f t="shared" si="5"/>
        <v>20</v>
      </c>
      <c r="S33" s="361">
        <f t="shared" si="5"/>
        <v>32</v>
      </c>
      <c r="T33" s="488">
        <f t="shared" si="4"/>
        <v>1936</v>
      </c>
      <c r="U33" s="274"/>
      <c r="W33" s="271"/>
      <c r="X33" s="271"/>
      <c r="Y33" s="272"/>
    </row>
    <row r="34" spans="1:25" ht="15" customHeight="1" x14ac:dyDescent="0.3">
      <c r="A34" s="350" t="s">
        <v>201</v>
      </c>
      <c r="B34" s="180">
        <v>0</v>
      </c>
      <c r="C34" s="152">
        <v>0</v>
      </c>
      <c r="D34" s="152">
        <v>0</v>
      </c>
      <c r="E34" s="152">
        <v>4</v>
      </c>
      <c r="F34" s="152">
        <v>23</v>
      </c>
      <c r="G34" s="152">
        <v>28</v>
      </c>
      <c r="H34" s="152">
        <v>38</v>
      </c>
      <c r="I34" s="152">
        <v>32</v>
      </c>
      <c r="J34" s="152">
        <v>34</v>
      </c>
      <c r="K34" s="152">
        <v>33</v>
      </c>
      <c r="L34" s="152">
        <v>31</v>
      </c>
      <c r="M34" s="152">
        <v>20</v>
      </c>
      <c r="N34" s="152">
        <v>13</v>
      </c>
      <c r="O34" s="152">
        <v>8</v>
      </c>
      <c r="P34" s="152">
        <v>1</v>
      </c>
      <c r="Q34" s="152">
        <v>0</v>
      </c>
      <c r="R34" s="152">
        <v>1</v>
      </c>
      <c r="S34" s="152">
        <v>0</v>
      </c>
      <c r="T34" s="344">
        <f t="shared" si="4"/>
        <v>266</v>
      </c>
      <c r="U34" s="102"/>
      <c r="W34" s="106"/>
      <c r="X34" s="36"/>
      <c r="Y34" s="248"/>
    </row>
    <row r="35" spans="1:25" ht="15" customHeight="1" x14ac:dyDescent="0.3">
      <c r="A35" s="354" t="s">
        <v>202</v>
      </c>
      <c r="B35" s="181">
        <v>0</v>
      </c>
      <c r="C35" s="182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2</v>
      </c>
      <c r="K35" s="182">
        <v>0</v>
      </c>
      <c r="L35" s="182">
        <v>1</v>
      </c>
      <c r="M35" s="182">
        <v>0</v>
      </c>
      <c r="N35" s="182">
        <v>0</v>
      </c>
      <c r="O35" s="182">
        <v>0</v>
      </c>
      <c r="P35" s="182">
        <v>0</v>
      </c>
      <c r="Q35" s="182">
        <v>0</v>
      </c>
      <c r="R35" s="182">
        <v>0</v>
      </c>
      <c r="S35" s="182">
        <v>0</v>
      </c>
      <c r="T35" s="345">
        <f t="shared" si="4"/>
        <v>3</v>
      </c>
      <c r="U35" s="102"/>
      <c r="W35" s="106"/>
      <c r="X35" s="36"/>
      <c r="Y35" s="248"/>
    </row>
    <row r="36" spans="1:25" ht="15" customHeight="1" x14ac:dyDescent="0.3">
      <c r="A36" s="350" t="s">
        <v>203</v>
      </c>
      <c r="B36" s="180">
        <v>0</v>
      </c>
      <c r="C36" s="152">
        <v>1</v>
      </c>
      <c r="D36" s="152">
        <v>0</v>
      </c>
      <c r="E36" s="152">
        <v>7</v>
      </c>
      <c r="F36" s="152">
        <v>17</v>
      </c>
      <c r="G36" s="152">
        <v>36</v>
      </c>
      <c r="H36" s="152">
        <v>49</v>
      </c>
      <c r="I36" s="152">
        <v>65</v>
      </c>
      <c r="J36" s="152">
        <v>74</v>
      </c>
      <c r="K36" s="152">
        <v>56</v>
      </c>
      <c r="L36" s="152">
        <v>38</v>
      </c>
      <c r="M36" s="152">
        <v>36</v>
      </c>
      <c r="N36" s="152">
        <v>10</v>
      </c>
      <c r="O36" s="152">
        <v>6</v>
      </c>
      <c r="P36" s="152">
        <v>4</v>
      </c>
      <c r="Q36" s="152">
        <v>0</v>
      </c>
      <c r="R36" s="152">
        <v>0</v>
      </c>
      <c r="S36" s="152">
        <v>0</v>
      </c>
      <c r="T36" s="344">
        <f t="shared" si="4"/>
        <v>399</v>
      </c>
      <c r="U36" s="102"/>
      <c r="W36" s="106"/>
      <c r="X36" s="36"/>
      <c r="Y36" s="248"/>
    </row>
    <row r="37" spans="1:25" ht="15" customHeight="1" x14ac:dyDescent="0.3">
      <c r="A37" s="354" t="s">
        <v>204</v>
      </c>
      <c r="B37" s="181">
        <v>0</v>
      </c>
      <c r="C37" s="182">
        <v>0</v>
      </c>
      <c r="D37" s="182">
        <v>0</v>
      </c>
      <c r="E37" s="182">
        <v>0</v>
      </c>
      <c r="F37" s="182">
        <v>0</v>
      </c>
      <c r="G37" s="182">
        <v>0</v>
      </c>
      <c r="H37" s="182">
        <v>1</v>
      </c>
      <c r="I37" s="182">
        <v>7</v>
      </c>
      <c r="J37" s="182">
        <v>5</v>
      </c>
      <c r="K37" s="182">
        <v>3</v>
      </c>
      <c r="L37" s="182">
        <v>3</v>
      </c>
      <c r="M37" s="182">
        <v>12</v>
      </c>
      <c r="N37" s="182">
        <v>1</v>
      </c>
      <c r="O37" s="182">
        <v>1</v>
      </c>
      <c r="P37" s="182">
        <v>0</v>
      </c>
      <c r="Q37" s="182">
        <v>0</v>
      </c>
      <c r="R37" s="182">
        <v>0</v>
      </c>
      <c r="S37" s="182">
        <v>0</v>
      </c>
      <c r="T37" s="345">
        <f>SUM(B37:S37)</f>
        <v>33</v>
      </c>
      <c r="U37" s="102"/>
      <c r="W37" s="106"/>
      <c r="X37" s="36"/>
      <c r="Y37" s="248"/>
    </row>
    <row r="38" spans="1:25" ht="15" customHeight="1" x14ac:dyDescent="0.3">
      <c r="A38" s="355" t="s">
        <v>205</v>
      </c>
      <c r="B38" s="348">
        <v>0</v>
      </c>
      <c r="C38" s="349">
        <v>0</v>
      </c>
      <c r="D38" s="349">
        <v>0</v>
      </c>
      <c r="E38" s="349">
        <v>12</v>
      </c>
      <c r="F38" s="349">
        <v>49</v>
      </c>
      <c r="G38" s="349">
        <v>78</v>
      </c>
      <c r="H38" s="349">
        <v>87</v>
      </c>
      <c r="I38" s="349">
        <v>124</v>
      </c>
      <c r="J38" s="349">
        <v>135</v>
      </c>
      <c r="K38" s="349">
        <v>159</v>
      </c>
      <c r="L38" s="349">
        <v>143</v>
      </c>
      <c r="M38" s="349">
        <v>137</v>
      </c>
      <c r="N38" s="349">
        <v>120</v>
      </c>
      <c r="O38" s="349">
        <v>59</v>
      </c>
      <c r="P38" s="349">
        <v>54</v>
      </c>
      <c r="Q38" s="349">
        <v>27</v>
      </c>
      <c r="R38" s="349">
        <v>19</v>
      </c>
      <c r="S38" s="349">
        <v>32</v>
      </c>
      <c r="T38" s="489">
        <f>SUM(B38:S38)</f>
        <v>1235</v>
      </c>
      <c r="U38" s="102"/>
      <c r="W38" s="106"/>
      <c r="X38" s="36"/>
      <c r="Y38" s="248"/>
    </row>
    <row r="39" spans="1:25" ht="15" customHeight="1" x14ac:dyDescent="0.3">
      <c r="A39" s="353" t="s">
        <v>272</v>
      </c>
      <c r="B39" s="181">
        <v>0</v>
      </c>
      <c r="C39" s="182">
        <v>0</v>
      </c>
      <c r="D39" s="182">
        <v>0</v>
      </c>
      <c r="E39" s="182">
        <v>15</v>
      </c>
      <c r="F39" s="182">
        <v>65</v>
      </c>
      <c r="G39" s="182">
        <v>105</v>
      </c>
      <c r="H39" s="182">
        <v>110</v>
      </c>
      <c r="I39" s="182">
        <v>116</v>
      </c>
      <c r="J39" s="182">
        <v>135</v>
      </c>
      <c r="K39" s="182">
        <v>125</v>
      </c>
      <c r="L39" s="182">
        <v>133</v>
      </c>
      <c r="M39" s="182">
        <v>128</v>
      </c>
      <c r="N39" s="182">
        <v>106</v>
      </c>
      <c r="O39" s="182">
        <v>30</v>
      </c>
      <c r="P39" s="182">
        <v>27</v>
      </c>
      <c r="Q39" s="182">
        <v>2</v>
      </c>
      <c r="R39" s="182">
        <v>8</v>
      </c>
      <c r="S39" s="182">
        <v>5</v>
      </c>
      <c r="T39" s="345">
        <f>SUM(B39:S39)</f>
        <v>1110</v>
      </c>
      <c r="U39" s="102"/>
      <c r="W39" s="106"/>
      <c r="X39" s="36"/>
      <c r="Y39" s="248"/>
    </row>
    <row r="40" spans="1:25" ht="15" customHeight="1" x14ac:dyDescent="0.3">
      <c r="A40" s="352" t="s">
        <v>206</v>
      </c>
      <c r="B40" s="180">
        <v>4</v>
      </c>
      <c r="C40" s="152">
        <v>2</v>
      </c>
      <c r="D40" s="152">
        <v>1</v>
      </c>
      <c r="E40" s="152">
        <v>6</v>
      </c>
      <c r="F40" s="152">
        <v>39</v>
      </c>
      <c r="G40" s="152">
        <v>58</v>
      </c>
      <c r="H40" s="152">
        <v>76</v>
      </c>
      <c r="I40" s="152">
        <v>124</v>
      </c>
      <c r="J40" s="152">
        <v>162</v>
      </c>
      <c r="K40" s="152">
        <v>169</v>
      </c>
      <c r="L40" s="152">
        <v>336</v>
      </c>
      <c r="M40" s="152">
        <v>293</v>
      </c>
      <c r="N40" s="152">
        <v>257</v>
      </c>
      <c r="O40" s="152">
        <v>167</v>
      </c>
      <c r="P40" s="152">
        <v>93</v>
      </c>
      <c r="Q40" s="152">
        <v>40</v>
      </c>
      <c r="R40" s="152">
        <v>18</v>
      </c>
      <c r="S40" s="152">
        <v>15</v>
      </c>
      <c r="T40" s="344">
        <f>SUM(B40:S40)</f>
        <v>1860</v>
      </c>
      <c r="U40" s="102"/>
      <c r="V40" s="36"/>
      <c r="W40" s="101"/>
      <c r="X40" s="36"/>
      <c r="Y40" s="248"/>
    </row>
    <row r="41" spans="1:25" s="367" customFormat="1" ht="15" customHeight="1" thickBot="1" x14ac:dyDescent="0.35">
      <c r="A41" s="362" t="s">
        <v>207</v>
      </c>
      <c r="B41" s="490">
        <f>SUM(B13:B40)-B33-B19-B13</f>
        <v>5</v>
      </c>
      <c r="C41" s="491">
        <f t="shared" ref="C41:S41" si="6">SUM(C13:C40)-C33-C19-C13</f>
        <v>5</v>
      </c>
      <c r="D41" s="491">
        <f t="shared" si="6"/>
        <v>2</v>
      </c>
      <c r="E41" s="491">
        <f t="shared" si="6"/>
        <v>55</v>
      </c>
      <c r="F41" s="491">
        <f t="shared" si="6"/>
        <v>296</v>
      </c>
      <c r="G41" s="491">
        <f t="shared" si="6"/>
        <v>506</v>
      </c>
      <c r="H41" s="491">
        <f t="shared" si="6"/>
        <v>703</v>
      </c>
      <c r="I41" s="491">
        <f t="shared" si="6"/>
        <v>1008</v>
      </c>
      <c r="J41" s="491">
        <f t="shared" si="6"/>
        <v>1488</v>
      </c>
      <c r="K41" s="491">
        <f t="shared" si="6"/>
        <v>2068</v>
      </c>
      <c r="L41" s="491">
        <f t="shared" si="6"/>
        <v>2892</v>
      </c>
      <c r="M41" s="491">
        <f t="shared" si="6"/>
        <v>3187</v>
      </c>
      <c r="N41" s="491">
        <f t="shared" si="6"/>
        <v>2994</v>
      </c>
      <c r="O41" s="491">
        <f t="shared" si="6"/>
        <v>2236</v>
      </c>
      <c r="P41" s="491">
        <f t="shared" si="6"/>
        <v>1331</v>
      </c>
      <c r="Q41" s="491">
        <f t="shared" si="6"/>
        <v>673</v>
      </c>
      <c r="R41" s="491">
        <f t="shared" si="6"/>
        <v>348</v>
      </c>
      <c r="S41" s="492">
        <f t="shared" si="6"/>
        <v>250</v>
      </c>
      <c r="T41" s="493">
        <f>SUM(T13:T40)-T33-T19-T13</f>
        <v>20047</v>
      </c>
      <c r="U41" s="363"/>
      <c r="V41" s="364"/>
      <c r="W41" s="365"/>
      <c r="X41" s="364"/>
      <c r="Y41" s="366"/>
    </row>
    <row r="42" spans="1:25" x14ac:dyDescent="0.2">
      <c r="A42" s="24" t="s">
        <v>289</v>
      </c>
    </row>
    <row r="43" spans="1:25" x14ac:dyDescent="0.2">
      <c r="B43" s="36"/>
    </row>
    <row r="44" spans="1:25" x14ac:dyDescent="0.2">
      <c r="F44" s="36"/>
    </row>
    <row r="46" spans="1:25" x14ac:dyDescent="0.2">
      <c r="Y46" s="247"/>
    </row>
    <row r="47" spans="1:25" x14ac:dyDescent="0.2">
      <c r="S47" s="36"/>
      <c r="Y47" s="247"/>
    </row>
    <row r="48" spans="1:25" x14ac:dyDescent="0.2">
      <c r="Y48" s="247"/>
    </row>
    <row r="49" spans="25:25" x14ac:dyDescent="0.2">
      <c r="Y49" s="247"/>
    </row>
    <row r="50" spans="25:25" x14ac:dyDescent="0.2">
      <c r="Y50" s="247"/>
    </row>
    <row r="51" spans="25:25" x14ac:dyDescent="0.2">
      <c r="Y51" s="247"/>
    </row>
    <row r="52" spans="25:25" x14ac:dyDescent="0.2">
      <c r="Y52" s="247"/>
    </row>
    <row r="53" spans="25:25" x14ac:dyDescent="0.2">
      <c r="Y53" s="247"/>
    </row>
    <row r="54" spans="25:25" x14ac:dyDescent="0.2">
      <c r="Y54" s="247"/>
    </row>
    <row r="55" spans="25:25" x14ac:dyDescent="0.2">
      <c r="Y55" s="247"/>
    </row>
    <row r="56" spans="25:25" x14ac:dyDescent="0.2">
      <c r="Y56" s="247"/>
    </row>
    <row r="57" spans="25:25" x14ac:dyDescent="0.2">
      <c r="Y57" s="247"/>
    </row>
    <row r="58" spans="25:25" x14ac:dyDescent="0.2">
      <c r="Y58" s="247"/>
    </row>
    <row r="59" spans="25:25" x14ac:dyDescent="0.2">
      <c r="Y59" s="247"/>
    </row>
    <row r="60" spans="25:25" x14ac:dyDescent="0.2">
      <c r="Y60" s="247"/>
    </row>
    <row r="61" spans="25:25" x14ac:dyDescent="0.2">
      <c r="Y61" s="247"/>
    </row>
    <row r="62" spans="25:25" x14ac:dyDescent="0.2">
      <c r="Y62" s="247"/>
    </row>
    <row r="63" spans="25:25" x14ac:dyDescent="0.2">
      <c r="Y63" s="247"/>
    </row>
    <row r="64" spans="25:25" x14ac:dyDescent="0.2">
      <c r="Y64" s="247"/>
    </row>
    <row r="65" spans="25:25" x14ac:dyDescent="0.2">
      <c r="Y65" s="247"/>
    </row>
    <row r="66" spans="25:25" x14ac:dyDescent="0.2">
      <c r="Y66" s="247"/>
    </row>
    <row r="67" spans="25:25" x14ac:dyDescent="0.2">
      <c r="Y67" s="247"/>
    </row>
    <row r="68" spans="25:25" x14ac:dyDescent="0.2">
      <c r="Y68" s="247"/>
    </row>
    <row r="69" spans="25:25" x14ac:dyDescent="0.2">
      <c r="Y69" s="247"/>
    </row>
    <row r="70" spans="25:25" x14ac:dyDescent="0.2">
      <c r="Y70" s="247"/>
    </row>
    <row r="71" spans="25:25" x14ac:dyDescent="0.2">
      <c r="Y71" s="247"/>
    </row>
    <row r="72" spans="25:25" x14ac:dyDescent="0.2">
      <c r="Y72" s="247"/>
    </row>
    <row r="73" spans="25:25" x14ac:dyDescent="0.2">
      <c r="Y73" s="247"/>
    </row>
    <row r="74" spans="25:25" x14ac:dyDescent="0.2">
      <c r="Y74" s="247"/>
    </row>
    <row r="84" ht="11.15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syncVertical="1" syncRef="A1" transitionEvaluation="1" codeName="Hoja42">
    <pageSetUpPr fitToPage="1"/>
  </sheetPr>
  <dimension ref="A1:Z84"/>
  <sheetViews>
    <sheetView showGridLines="0" view="pageBreakPreview" zoomScale="85" zoomScaleNormal="75" zoomScaleSheetLayoutView="85" workbookViewId="0">
      <selection sqref="A1:T1"/>
    </sheetView>
  </sheetViews>
  <sheetFormatPr baseColWidth="10" defaultColWidth="9.7265625" defaultRowHeight="10" x14ac:dyDescent="0.2"/>
  <cols>
    <col min="1" max="1" width="50.90625" style="26" customWidth="1"/>
    <col min="2" max="3" width="6.7265625" style="26" customWidth="1"/>
    <col min="4" max="4" width="8.1796875" style="26" customWidth="1"/>
    <col min="5" max="7" width="6.7265625" style="26" customWidth="1"/>
    <col min="8" max="8" width="7.08984375" style="26" bestFit="1" customWidth="1"/>
    <col min="9" max="9" width="7.36328125" style="26" bestFit="1" customWidth="1"/>
    <col min="10" max="16" width="7.6328125" style="26" bestFit="1" customWidth="1"/>
    <col min="17" max="19" width="6.7265625" style="26" customWidth="1"/>
    <col min="20" max="20" width="10.7265625" style="26" customWidth="1"/>
    <col min="21" max="21" width="11.54296875" style="26" customWidth="1"/>
    <col min="22" max="24" width="9.7265625" style="26" customWidth="1"/>
    <col min="25" max="25" width="9.7265625" style="26"/>
    <col min="26" max="26" width="54.7265625" style="26" customWidth="1"/>
    <col min="27" max="16384" width="9.7265625" style="26"/>
  </cols>
  <sheetData>
    <row r="1" spans="1:26" ht="18" x14ac:dyDescent="0.2">
      <c r="A1" s="637"/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95"/>
    </row>
    <row r="2" spans="1:26" ht="10.5" customHeight="1" x14ac:dyDescent="0.2">
      <c r="A2" s="704" t="s">
        <v>139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11"/>
    </row>
    <row r="3" spans="1:26" ht="18" customHeight="1" x14ac:dyDescent="0.2">
      <c r="A3" s="704" t="s">
        <v>140</v>
      </c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11"/>
    </row>
    <row r="4" spans="1:26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</row>
    <row r="5" spans="1:26" ht="14.5" x14ac:dyDescent="0.2">
      <c r="A5" s="652" t="s">
        <v>276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97"/>
    </row>
    <row r="6" spans="1:26" ht="14.5" x14ac:dyDescent="0.2">
      <c r="A6" s="704"/>
      <c r="B6" s="704"/>
      <c r="C6" s="704"/>
      <c r="D6" s="704"/>
      <c r="E6" s="704"/>
      <c r="F6" s="704"/>
      <c r="G6" s="704"/>
      <c r="H6" s="704"/>
      <c r="I6" s="704"/>
      <c r="J6" s="704"/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97"/>
    </row>
    <row r="7" spans="1:26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</row>
    <row r="8" spans="1:26" ht="14" x14ac:dyDescent="0.2">
      <c r="A8" s="706" t="s">
        <v>58</v>
      </c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99"/>
    </row>
    <row r="9" spans="1:26" ht="10.5" thickBot="1" x14ac:dyDescent="0.25">
      <c r="A9" s="96"/>
      <c r="B9" s="277">
        <v>3</v>
      </c>
      <c r="C9" s="277">
        <v>14</v>
      </c>
      <c r="D9" s="277">
        <v>4</v>
      </c>
      <c r="E9" s="277">
        <v>5</v>
      </c>
      <c r="F9" s="277">
        <v>6</v>
      </c>
      <c r="G9" s="277">
        <v>7</v>
      </c>
      <c r="H9" s="277">
        <v>8</v>
      </c>
      <c r="I9" s="277">
        <v>9</v>
      </c>
      <c r="J9" s="277">
        <v>10</v>
      </c>
      <c r="K9" s="277">
        <v>11</v>
      </c>
      <c r="L9" s="277">
        <v>12</v>
      </c>
      <c r="M9" s="277">
        <v>13</v>
      </c>
      <c r="N9" s="277">
        <v>15</v>
      </c>
      <c r="O9" s="277">
        <v>16</v>
      </c>
      <c r="P9" s="277">
        <v>17</v>
      </c>
      <c r="Q9" s="277">
        <v>18</v>
      </c>
      <c r="R9" s="277">
        <v>19</v>
      </c>
      <c r="S9" s="277">
        <v>20</v>
      </c>
      <c r="T9" s="96"/>
      <c r="U9" s="96"/>
    </row>
    <row r="10" spans="1:26" ht="25.5" customHeight="1" thickBot="1" x14ac:dyDescent="0.25">
      <c r="A10" s="736" t="s">
        <v>142</v>
      </c>
      <c r="B10" s="739" t="s">
        <v>143</v>
      </c>
      <c r="C10" s="740"/>
      <c r="D10" s="740"/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1"/>
      <c r="U10" s="8"/>
    </row>
    <row r="11" spans="1:26" ht="10.5" x14ac:dyDescent="0.25">
      <c r="A11" s="737"/>
      <c r="B11" s="477" t="s">
        <v>144</v>
      </c>
      <c r="C11" s="478" t="s">
        <v>145</v>
      </c>
      <c r="D11" s="478" t="s">
        <v>146</v>
      </c>
      <c r="E11" s="478" t="s">
        <v>147</v>
      </c>
      <c r="F11" s="478" t="s">
        <v>148</v>
      </c>
      <c r="G11" s="478" t="s">
        <v>149</v>
      </c>
      <c r="H11" s="478" t="s">
        <v>150</v>
      </c>
      <c r="I11" s="478" t="s">
        <v>151</v>
      </c>
      <c r="J11" s="478" t="s">
        <v>152</v>
      </c>
      <c r="K11" s="478" t="s">
        <v>153</v>
      </c>
      <c r="L11" s="478" t="s">
        <v>154</v>
      </c>
      <c r="M11" s="478" t="s">
        <v>155</v>
      </c>
      <c r="N11" s="478" t="s">
        <v>156</v>
      </c>
      <c r="O11" s="478" t="s">
        <v>157</v>
      </c>
      <c r="P11" s="478" t="s">
        <v>158</v>
      </c>
      <c r="Q11" s="478" t="s">
        <v>159</v>
      </c>
      <c r="R11" s="478" t="s">
        <v>160</v>
      </c>
      <c r="S11" s="478" t="s">
        <v>161</v>
      </c>
      <c r="T11" s="742" t="s">
        <v>8</v>
      </c>
    </row>
    <row r="12" spans="1:26" ht="13.5" customHeight="1" thickBot="1" x14ac:dyDescent="0.3">
      <c r="A12" s="738"/>
      <c r="B12" s="499" t="s">
        <v>162</v>
      </c>
      <c r="C12" s="500" t="s">
        <v>163</v>
      </c>
      <c r="D12" s="500" t="s">
        <v>164</v>
      </c>
      <c r="E12" s="500" t="s">
        <v>165</v>
      </c>
      <c r="F12" s="500" t="s">
        <v>166</v>
      </c>
      <c r="G12" s="500" t="s">
        <v>167</v>
      </c>
      <c r="H12" s="500" t="s">
        <v>168</v>
      </c>
      <c r="I12" s="500" t="s">
        <v>169</v>
      </c>
      <c r="J12" s="500" t="s">
        <v>170</v>
      </c>
      <c r="K12" s="500" t="s">
        <v>171</v>
      </c>
      <c r="L12" s="500" t="s">
        <v>172</v>
      </c>
      <c r="M12" s="500" t="s">
        <v>173</v>
      </c>
      <c r="N12" s="500" t="s">
        <v>174</v>
      </c>
      <c r="O12" s="500" t="s">
        <v>175</v>
      </c>
      <c r="P12" s="500" t="s">
        <v>176</v>
      </c>
      <c r="Q12" s="500" t="s">
        <v>177</v>
      </c>
      <c r="R12" s="500" t="s">
        <v>178</v>
      </c>
      <c r="S12" s="500" t="s">
        <v>179</v>
      </c>
      <c r="T12" s="743"/>
    </row>
    <row r="13" spans="1:26" s="269" customFormat="1" ht="15" customHeight="1" x14ac:dyDescent="0.3">
      <c r="A13" s="494" t="s">
        <v>180</v>
      </c>
      <c r="B13" s="495">
        <f>SUM(B14,B15)</f>
        <v>10</v>
      </c>
      <c r="C13" s="496">
        <f t="shared" ref="C13:T13" si="0">SUM(C14,C15)</f>
        <v>2</v>
      </c>
      <c r="D13" s="497">
        <f t="shared" si="0"/>
        <v>11</v>
      </c>
      <c r="E13" s="497">
        <f t="shared" si="0"/>
        <v>30</v>
      </c>
      <c r="F13" s="497">
        <f t="shared" si="0"/>
        <v>253</v>
      </c>
      <c r="G13" s="497">
        <f t="shared" si="0"/>
        <v>248</v>
      </c>
      <c r="H13" s="497">
        <f t="shared" si="0"/>
        <v>290</v>
      </c>
      <c r="I13" s="497">
        <f t="shared" si="0"/>
        <v>371</v>
      </c>
      <c r="J13" s="497">
        <f t="shared" si="0"/>
        <v>580</v>
      </c>
      <c r="K13" s="497">
        <f t="shared" si="0"/>
        <v>558</v>
      </c>
      <c r="L13" s="497">
        <f t="shared" si="0"/>
        <v>1014</v>
      </c>
      <c r="M13" s="497">
        <f t="shared" si="0"/>
        <v>1143</v>
      </c>
      <c r="N13" s="497">
        <f t="shared" si="0"/>
        <v>783</v>
      </c>
      <c r="O13" s="497">
        <f t="shared" si="0"/>
        <v>767</v>
      </c>
      <c r="P13" s="497">
        <f t="shared" si="0"/>
        <v>644</v>
      </c>
      <c r="Q13" s="497">
        <f t="shared" si="0"/>
        <v>465</v>
      </c>
      <c r="R13" s="497">
        <f t="shared" si="0"/>
        <v>282</v>
      </c>
      <c r="S13" s="498">
        <f t="shared" si="0"/>
        <v>269</v>
      </c>
      <c r="T13" s="593">
        <f t="shared" si="0"/>
        <v>7720</v>
      </c>
      <c r="U13" s="268"/>
      <c r="W13" s="270"/>
      <c r="X13" s="271"/>
      <c r="Y13" s="272"/>
    </row>
    <row r="14" spans="1:26" ht="15" customHeight="1" x14ac:dyDescent="0.3">
      <c r="A14" s="350" t="s">
        <v>181</v>
      </c>
      <c r="B14" s="180">
        <v>0</v>
      </c>
      <c r="C14" s="152">
        <v>1</v>
      </c>
      <c r="D14" s="152">
        <v>0</v>
      </c>
      <c r="E14" s="152">
        <v>4</v>
      </c>
      <c r="F14" s="152">
        <v>54</v>
      </c>
      <c r="G14" s="152">
        <v>67</v>
      </c>
      <c r="H14" s="152">
        <v>110</v>
      </c>
      <c r="I14" s="152">
        <v>74</v>
      </c>
      <c r="J14" s="152">
        <v>109</v>
      </c>
      <c r="K14" s="152">
        <v>61</v>
      </c>
      <c r="L14" s="152">
        <v>69</v>
      </c>
      <c r="M14" s="152">
        <v>57</v>
      </c>
      <c r="N14" s="152">
        <v>22</v>
      </c>
      <c r="O14" s="152">
        <v>16</v>
      </c>
      <c r="P14" s="152">
        <v>8</v>
      </c>
      <c r="Q14" s="152">
        <v>6</v>
      </c>
      <c r="R14" s="152">
        <v>3</v>
      </c>
      <c r="S14" s="152">
        <v>0</v>
      </c>
      <c r="T14" s="344">
        <f t="shared" ref="T14:T36" si="1">SUM(B14:S14)</f>
        <v>661</v>
      </c>
      <c r="U14" s="100"/>
      <c r="X14" s="36"/>
      <c r="Y14" s="248"/>
    </row>
    <row r="15" spans="1:26" s="104" customFormat="1" ht="23.25" customHeight="1" x14ac:dyDescent="0.3">
      <c r="A15" s="351" t="s">
        <v>182</v>
      </c>
      <c r="B15" s="346">
        <v>10</v>
      </c>
      <c r="C15" s="347">
        <v>1</v>
      </c>
      <c r="D15" s="347">
        <v>11</v>
      </c>
      <c r="E15" s="347">
        <v>26</v>
      </c>
      <c r="F15" s="347">
        <v>199</v>
      </c>
      <c r="G15" s="347">
        <v>181</v>
      </c>
      <c r="H15" s="347">
        <v>180</v>
      </c>
      <c r="I15" s="347">
        <v>297</v>
      </c>
      <c r="J15" s="347">
        <v>471</v>
      </c>
      <c r="K15" s="347">
        <v>497</v>
      </c>
      <c r="L15" s="347">
        <v>945</v>
      </c>
      <c r="M15" s="347">
        <v>1086</v>
      </c>
      <c r="N15" s="347">
        <v>761</v>
      </c>
      <c r="O15" s="347">
        <v>751</v>
      </c>
      <c r="P15" s="347">
        <v>636</v>
      </c>
      <c r="Q15" s="347">
        <v>459</v>
      </c>
      <c r="R15" s="347">
        <v>279</v>
      </c>
      <c r="S15" s="347">
        <v>269</v>
      </c>
      <c r="T15" s="487">
        <f t="shared" si="1"/>
        <v>7059</v>
      </c>
      <c r="U15" s="102"/>
      <c r="W15" s="103"/>
      <c r="X15" s="36"/>
      <c r="Y15" s="248"/>
      <c r="Z15" s="26"/>
    </row>
    <row r="16" spans="1:26" ht="15" customHeight="1" x14ac:dyDescent="0.3">
      <c r="A16" s="352" t="s">
        <v>183</v>
      </c>
      <c r="B16" s="180">
        <v>12</v>
      </c>
      <c r="C16" s="152">
        <v>3</v>
      </c>
      <c r="D16" s="152">
        <v>16</v>
      </c>
      <c r="E16" s="152">
        <v>62</v>
      </c>
      <c r="F16" s="152">
        <v>975</v>
      </c>
      <c r="G16" s="152">
        <v>281</v>
      </c>
      <c r="H16" s="152">
        <v>382</v>
      </c>
      <c r="I16" s="152">
        <v>868</v>
      </c>
      <c r="J16" s="152">
        <v>2116</v>
      </c>
      <c r="K16" s="152">
        <v>1545</v>
      </c>
      <c r="L16" s="152">
        <v>2282</v>
      </c>
      <c r="M16" s="152">
        <v>3323</v>
      </c>
      <c r="N16" s="152">
        <v>2443</v>
      </c>
      <c r="O16" s="152">
        <v>2310</v>
      </c>
      <c r="P16" s="152">
        <v>1614</v>
      </c>
      <c r="Q16" s="152">
        <v>876</v>
      </c>
      <c r="R16" s="152">
        <v>544</v>
      </c>
      <c r="S16" s="152">
        <v>356</v>
      </c>
      <c r="T16" s="344">
        <f t="shared" si="1"/>
        <v>20008</v>
      </c>
      <c r="U16" s="105"/>
      <c r="W16" s="101"/>
      <c r="X16" s="36"/>
      <c r="Y16" s="248"/>
    </row>
    <row r="17" spans="1:26" ht="27" customHeight="1" x14ac:dyDescent="0.3">
      <c r="A17" s="353" t="s">
        <v>184</v>
      </c>
      <c r="B17" s="343">
        <v>6</v>
      </c>
      <c r="C17" s="342">
        <v>0</v>
      </c>
      <c r="D17" s="182">
        <v>19</v>
      </c>
      <c r="E17" s="182">
        <v>15</v>
      </c>
      <c r="F17" s="182">
        <v>893</v>
      </c>
      <c r="G17" s="182">
        <v>144</v>
      </c>
      <c r="H17" s="182">
        <v>187</v>
      </c>
      <c r="I17" s="182">
        <v>339</v>
      </c>
      <c r="J17" s="182">
        <v>1314</v>
      </c>
      <c r="K17" s="182">
        <v>1071</v>
      </c>
      <c r="L17" s="182">
        <v>1620</v>
      </c>
      <c r="M17" s="182">
        <v>3089</v>
      </c>
      <c r="N17" s="182">
        <v>2160</v>
      </c>
      <c r="O17" s="182">
        <v>2144</v>
      </c>
      <c r="P17" s="182">
        <v>1483</v>
      </c>
      <c r="Q17" s="182">
        <v>834</v>
      </c>
      <c r="R17" s="182">
        <v>552</v>
      </c>
      <c r="S17" s="182">
        <v>429</v>
      </c>
      <c r="T17" s="345">
        <f t="shared" si="1"/>
        <v>16299</v>
      </c>
      <c r="U17" s="105"/>
      <c r="W17" s="101"/>
      <c r="X17" s="36"/>
      <c r="Y17" s="248"/>
    </row>
    <row r="18" spans="1:26" ht="20.25" customHeight="1" x14ac:dyDescent="0.3">
      <c r="A18" s="352" t="s">
        <v>185</v>
      </c>
      <c r="B18" s="356">
        <v>0</v>
      </c>
      <c r="C18" s="341">
        <v>0</v>
      </c>
      <c r="D18" s="152">
        <v>1</v>
      </c>
      <c r="E18" s="152">
        <v>10</v>
      </c>
      <c r="F18" s="152">
        <v>59</v>
      </c>
      <c r="G18" s="152">
        <v>23</v>
      </c>
      <c r="H18" s="152">
        <v>24</v>
      </c>
      <c r="I18" s="152">
        <v>45</v>
      </c>
      <c r="J18" s="152">
        <v>97</v>
      </c>
      <c r="K18" s="152">
        <v>48</v>
      </c>
      <c r="L18" s="152">
        <v>56</v>
      </c>
      <c r="M18" s="152">
        <v>69</v>
      </c>
      <c r="N18" s="152">
        <v>73</v>
      </c>
      <c r="O18" s="152">
        <v>49</v>
      </c>
      <c r="P18" s="152">
        <v>36</v>
      </c>
      <c r="Q18" s="152">
        <v>41</v>
      </c>
      <c r="R18" s="152">
        <v>20</v>
      </c>
      <c r="S18" s="152">
        <v>22</v>
      </c>
      <c r="T18" s="344">
        <f t="shared" si="1"/>
        <v>673</v>
      </c>
      <c r="U18" s="102"/>
      <c r="W18" s="101"/>
      <c r="X18" s="36"/>
      <c r="Y18" s="248"/>
    </row>
    <row r="19" spans="1:26" s="269" customFormat="1" ht="15" customHeight="1" x14ac:dyDescent="0.3">
      <c r="A19" s="357" t="s">
        <v>186</v>
      </c>
      <c r="B19" s="358">
        <f>SUM(B20:B21)</f>
        <v>0</v>
      </c>
      <c r="C19" s="359">
        <f t="shared" ref="C19:S19" si="2">SUM(C20:C21)</f>
        <v>0</v>
      </c>
      <c r="D19" s="360">
        <f t="shared" si="2"/>
        <v>0</v>
      </c>
      <c r="E19" s="360">
        <f t="shared" si="2"/>
        <v>1</v>
      </c>
      <c r="F19" s="360">
        <f t="shared" si="2"/>
        <v>55</v>
      </c>
      <c r="G19" s="360">
        <f t="shared" si="2"/>
        <v>5</v>
      </c>
      <c r="H19" s="360">
        <f t="shared" si="2"/>
        <v>7</v>
      </c>
      <c r="I19" s="360">
        <f t="shared" si="2"/>
        <v>9</v>
      </c>
      <c r="J19" s="360">
        <f t="shared" si="2"/>
        <v>18</v>
      </c>
      <c r="K19" s="360">
        <f t="shared" si="2"/>
        <v>15</v>
      </c>
      <c r="L19" s="360">
        <f t="shared" si="2"/>
        <v>13</v>
      </c>
      <c r="M19" s="360">
        <f t="shared" si="2"/>
        <v>15</v>
      </c>
      <c r="N19" s="360">
        <f t="shared" si="2"/>
        <v>18</v>
      </c>
      <c r="O19" s="360">
        <f t="shared" si="2"/>
        <v>17</v>
      </c>
      <c r="P19" s="360">
        <f t="shared" si="2"/>
        <v>18</v>
      </c>
      <c r="Q19" s="360">
        <f t="shared" si="2"/>
        <v>16</v>
      </c>
      <c r="R19" s="360">
        <f t="shared" si="2"/>
        <v>7</v>
      </c>
      <c r="S19" s="361">
        <f t="shared" si="2"/>
        <v>16</v>
      </c>
      <c r="T19" s="488">
        <f t="shared" si="1"/>
        <v>230</v>
      </c>
      <c r="U19" s="273"/>
      <c r="W19" s="270"/>
      <c r="X19" s="271"/>
      <c r="Y19" s="272"/>
    </row>
    <row r="20" spans="1:26" s="104" customFormat="1" ht="15" customHeight="1" x14ac:dyDescent="0.3">
      <c r="A20" s="350" t="s">
        <v>187</v>
      </c>
      <c r="B20" s="180">
        <v>0</v>
      </c>
      <c r="C20" s="152">
        <v>0</v>
      </c>
      <c r="D20" s="152">
        <v>0</v>
      </c>
      <c r="E20" s="152">
        <v>0</v>
      </c>
      <c r="F20" s="152">
        <v>1</v>
      </c>
      <c r="G20" s="152">
        <v>2</v>
      </c>
      <c r="H20" s="152">
        <v>2</v>
      </c>
      <c r="I20" s="152">
        <v>4</v>
      </c>
      <c r="J20" s="152">
        <v>8</v>
      </c>
      <c r="K20" s="152">
        <v>8</v>
      </c>
      <c r="L20" s="152">
        <v>5</v>
      </c>
      <c r="M20" s="152">
        <v>1</v>
      </c>
      <c r="N20" s="152">
        <v>5</v>
      </c>
      <c r="O20" s="152">
        <v>3</v>
      </c>
      <c r="P20" s="152">
        <v>1</v>
      </c>
      <c r="Q20" s="152">
        <v>2</v>
      </c>
      <c r="R20" s="152">
        <v>1</v>
      </c>
      <c r="S20" s="152">
        <v>0</v>
      </c>
      <c r="T20" s="344">
        <f t="shared" si="1"/>
        <v>43</v>
      </c>
      <c r="U20" s="102"/>
      <c r="W20" s="103"/>
      <c r="X20" s="36"/>
      <c r="Y20" s="248"/>
      <c r="Z20" s="26"/>
    </row>
    <row r="21" spans="1:26" s="104" customFormat="1" ht="15" customHeight="1" x14ac:dyDescent="0.3">
      <c r="A21" s="351" t="s">
        <v>188</v>
      </c>
      <c r="B21" s="346">
        <v>0</v>
      </c>
      <c r="C21" s="347">
        <v>0</v>
      </c>
      <c r="D21" s="347">
        <v>0</v>
      </c>
      <c r="E21" s="347">
        <v>1</v>
      </c>
      <c r="F21" s="347">
        <v>54</v>
      </c>
      <c r="G21" s="347">
        <v>3</v>
      </c>
      <c r="H21" s="347">
        <v>5</v>
      </c>
      <c r="I21" s="347">
        <v>5</v>
      </c>
      <c r="J21" s="347">
        <v>10</v>
      </c>
      <c r="K21" s="347">
        <v>7</v>
      </c>
      <c r="L21" s="347">
        <v>8</v>
      </c>
      <c r="M21" s="347">
        <v>14</v>
      </c>
      <c r="N21" s="347">
        <v>13</v>
      </c>
      <c r="O21" s="347">
        <v>14</v>
      </c>
      <c r="P21" s="347">
        <v>17</v>
      </c>
      <c r="Q21" s="347">
        <v>14</v>
      </c>
      <c r="R21" s="347">
        <v>6</v>
      </c>
      <c r="S21" s="347">
        <v>16</v>
      </c>
      <c r="T21" s="487">
        <f t="shared" si="1"/>
        <v>187</v>
      </c>
      <c r="U21" s="102"/>
      <c r="W21" s="103"/>
      <c r="X21" s="36"/>
      <c r="Y21" s="248"/>
      <c r="Z21" s="26"/>
    </row>
    <row r="22" spans="1:26" ht="24" customHeight="1" x14ac:dyDescent="0.3">
      <c r="A22" s="352" t="s">
        <v>189</v>
      </c>
      <c r="B22" s="180">
        <v>1</v>
      </c>
      <c r="C22" s="152">
        <v>0</v>
      </c>
      <c r="D22" s="152">
        <v>1</v>
      </c>
      <c r="E22" s="152">
        <v>19</v>
      </c>
      <c r="F22" s="152">
        <v>68</v>
      </c>
      <c r="G22" s="152">
        <v>44</v>
      </c>
      <c r="H22" s="152">
        <v>53</v>
      </c>
      <c r="I22" s="152">
        <v>88</v>
      </c>
      <c r="J22" s="152">
        <v>212</v>
      </c>
      <c r="K22" s="152">
        <v>153</v>
      </c>
      <c r="L22" s="152">
        <v>165</v>
      </c>
      <c r="M22" s="152">
        <v>221</v>
      </c>
      <c r="N22" s="152">
        <v>178</v>
      </c>
      <c r="O22" s="152">
        <v>160</v>
      </c>
      <c r="P22" s="152">
        <v>125</v>
      </c>
      <c r="Q22" s="152">
        <v>93</v>
      </c>
      <c r="R22" s="152">
        <v>77</v>
      </c>
      <c r="S22" s="152">
        <v>79</v>
      </c>
      <c r="T22" s="344">
        <f t="shared" si="1"/>
        <v>1737</v>
      </c>
      <c r="U22" s="102"/>
      <c r="W22" s="101"/>
      <c r="X22" s="36"/>
      <c r="Y22" s="248"/>
    </row>
    <row r="23" spans="1:26" ht="18.75" customHeight="1" x14ac:dyDescent="0.3">
      <c r="A23" s="353" t="s">
        <v>190</v>
      </c>
      <c r="B23" s="181">
        <v>17</v>
      </c>
      <c r="C23" s="182">
        <v>10</v>
      </c>
      <c r="D23" s="182">
        <v>126</v>
      </c>
      <c r="E23" s="182">
        <v>120</v>
      </c>
      <c r="F23" s="182">
        <v>2291</v>
      </c>
      <c r="G23" s="182">
        <v>800</v>
      </c>
      <c r="H23" s="182">
        <v>1124</v>
      </c>
      <c r="I23" s="182">
        <v>2327</v>
      </c>
      <c r="J23" s="182">
        <v>4642</v>
      </c>
      <c r="K23" s="182">
        <v>3468</v>
      </c>
      <c r="L23" s="182">
        <v>5771</v>
      </c>
      <c r="M23" s="182">
        <v>8199</v>
      </c>
      <c r="N23" s="182">
        <v>7851</v>
      </c>
      <c r="O23" s="182">
        <v>8349</v>
      </c>
      <c r="P23" s="182">
        <v>6917</v>
      </c>
      <c r="Q23" s="182">
        <v>4952</v>
      </c>
      <c r="R23" s="182">
        <v>3003</v>
      </c>
      <c r="S23" s="182">
        <v>2664</v>
      </c>
      <c r="T23" s="345">
        <f t="shared" si="1"/>
        <v>62631</v>
      </c>
      <c r="U23" s="105"/>
      <c r="W23" s="101"/>
      <c r="X23" s="36"/>
      <c r="Y23" s="248"/>
    </row>
    <row r="24" spans="1:26" ht="18.75" customHeight="1" x14ac:dyDescent="0.3">
      <c r="A24" s="352" t="s">
        <v>191</v>
      </c>
      <c r="B24" s="180">
        <v>10</v>
      </c>
      <c r="C24" s="152">
        <v>1</v>
      </c>
      <c r="D24" s="152">
        <v>14</v>
      </c>
      <c r="E24" s="152">
        <v>30</v>
      </c>
      <c r="F24" s="152">
        <v>619</v>
      </c>
      <c r="G24" s="152">
        <v>250</v>
      </c>
      <c r="H24" s="152">
        <v>293</v>
      </c>
      <c r="I24" s="152">
        <v>537</v>
      </c>
      <c r="J24" s="152">
        <v>1291</v>
      </c>
      <c r="K24" s="152">
        <v>726</v>
      </c>
      <c r="L24" s="152">
        <v>1236</v>
      </c>
      <c r="M24" s="152">
        <v>1722</v>
      </c>
      <c r="N24" s="152">
        <v>1185</v>
      </c>
      <c r="O24" s="152">
        <v>1207</v>
      </c>
      <c r="P24" s="152">
        <v>1025</v>
      </c>
      <c r="Q24" s="152">
        <v>795</v>
      </c>
      <c r="R24" s="152">
        <v>712</v>
      </c>
      <c r="S24" s="152">
        <v>833</v>
      </c>
      <c r="T24" s="344">
        <f t="shared" si="1"/>
        <v>12486</v>
      </c>
      <c r="U24" s="105"/>
      <c r="W24" s="101"/>
      <c r="X24" s="36"/>
      <c r="Y24" s="248"/>
    </row>
    <row r="25" spans="1:26" ht="18.75" customHeight="1" x14ac:dyDescent="0.3">
      <c r="A25" s="353" t="s">
        <v>192</v>
      </c>
      <c r="B25" s="181">
        <v>5</v>
      </c>
      <c r="C25" s="182">
        <v>3</v>
      </c>
      <c r="D25" s="182">
        <v>4</v>
      </c>
      <c r="E25" s="182">
        <v>31</v>
      </c>
      <c r="F25" s="182">
        <v>608</v>
      </c>
      <c r="G25" s="182">
        <v>109</v>
      </c>
      <c r="H25" s="182">
        <v>136</v>
      </c>
      <c r="I25" s="182">
        <v>455</v>
      </c>
      <c r="J25" s="182">
        <v>831</v>
      </c>
      <c r="K25" s="182">
        <v>672</v>
      </c>
      <c r="L25" s="182">
        <v>1022</v>
      </c>
      <c r="M25" s="182">
        <v>1626</v>
      </c>
      <c r="N25" s="182">
        <v>1143</v>
      </c>
      <c r="O25" s="182">
        <v>909</v>
      </c>
      <c r="P25" s="182">
        <v>592</v>
      </c>
      <c r="Q25" s="182">
        <v>296</v>
      </c>
      <c r="R25" s="182">
        <v>186</v>
      </c>
      <c r="S25" s="182">
        <v>144</v>
      </c>
      <c r="T25" s="345">
        <f t="shared" si="1"/>
        <v>8772</v>
      </c>
      <c r="U25" s="105"/>
      <c r="W25" s="101"/>
      <c r="X25" s="36"/>
      <c r="Y25" s="248"/>
    </row>
    <row r="26" spans="1:26" ht="18.75" customHeight="1" x14ac:dyDescent="0.3">
      <c r="A26" s="352" t="s">
        <v>193</v>
      </c>
      <c r="B26" s="180">
        <v>3</v>
      </c>
      <c r="C26" s="152">
        <v>2</v>
      </c>
      <c r="D26" s="152">
        <v>11</v>
      </c>
      <c r="E26" s="152">
        <v>30</v>
      </c>
      <c r="F26" s="152">
        <v>465</v>
      </c>
      <c r="G26" s="152">
        <v>172</v>
      </c>
      <c r="H26" s="152">
        <v>183</v>
      </c>
      <c r="I26" s="152">
        <v>487</v>
      </c>
      <c r="J26" s="152">
        <v>953</v>
      </c>
      <c r="K26" s="152">
        <v>687</v>
      </c>
      <c r="L26" s="152">
        <v>983</v>
      </c>
      <c r="M26" s="152">
        <v>1941</v>
      </c>
      <c r="N26" s="152">
        <v>1183</v>
      </c>
      <c r="O26" s="152">
        <v>1249</v>
      </c>
      <c r="P26" s="152">
        <v>741</v>
      </c>
      <c r="Q26" s="152">
        <v>456</v>
      </c>
      <c r="R26" s="152">
        <v>327</v>
      </c>
      <c r="S26" s="152">
        <v>277</v>
      </c>
      <c r="T26" s="344">
        <f t="shared" si="1"/>
        <v>10150</v>
      </c>
      <c r="U26" s="105"/>
      <c r="W26" s="101"/>
      <c r="X26" s="36"/>
      <c r="Y26" s="248"/>
    </row>
    <row r="27" spans="1:26" ht="13" x14ac:dyDescent="0.3">
      <c r="A27" s="353" t="s">
        <v>194</v>
      </c>
      <c r="B27" s="181">
        <v>1</v>
      </c>
      <c r="C27" s="182">
        <v>0</v>
      </c>
      <c r="D27" s="182">
        <v>0</v>
      </c>
      <c r="E27" s="182">
        <v>1</v>
      </c>
      <c r="F27" s="182">
        <v>21</v>
      </c>
      <c r="G27" s="182">
        <v>15</v>
      </c>
      <c r="H27" s="182">
        <v>30</v>
      </c>
      <c r="I27" s="182">
        <v>192</v>
      </c>
      <c r="J27" s="182">
        <v>57</v>
      </c>
      <c r="K27" s="182">
        <v>20</v>
      </c>
      <c r="L27" s="182">
        <v>19</v>
      </c>
      <c r="M27" s="182">
        <v>35</v>
      </c>
      <c r="N27" s="182">
        <v>12</v>
      </c>
      <c r="O27" s="182">
        <v>23</v>
      </c>
      <c r="P27" s="182">
        <v>11</v>
      </c>
      <c r="Q27" s="182">
        <v>8</v>
      </c>
      <c r="R27" s="182">
        <v>9</v>
      </c>
      <c r="S27" s="182">
        <v>4</v>
      </c>
      <c r="T27" s="345">
        <f t="shared" si="1"/>
        <v>458</v>
      </c>
      <c r="U27" s="102"/>
      <c r="W27" s="101"/>
      <c r="X27" s="36"/>
      <c r="Y27" s="248"/>
    </row>
    <row r="28" spans="1:26" ht="13" x14ac:dyDescent="0.3">
      <c r="A28" s="352" t="s">
        <v>195</v>
      </c>
      <c r="B28" s="180">
        <v>0</v>
      </c>
      <c r="C28" s="152">
        <v>0</v>
      </c>
      <c r="D28" s="152">
        <v>0</v>
      </c>
      <c r="E28" s="152">
        <v>2</v>
      </c>
      <c r="F28" s="152">
        <v>29</v>
      </c>
      <c r="G28" s="152">
        <v>14</v>
      </c>
      <c r="H28" s="152">
        <v>13</v>
      </c>
      <c r="I28" s="152">
        <v>150</v>
      </c>
      <c r="J28" s="152">
        <v>28</v>
      </c>
      <c r="K28" s="152">
        <v>19</v>
      </c>
      <c r="L28" s="152">
        <v>36</v>
      </c>
      <c r="M28" s="152">
        <v>36</v>
      </c>
      <c r="N28" s="152">
        <v>30</v>
      </c>
      <c r="O28" s="152">
        <v>20</v>
      </c>
      <c r="P28" s="152">
        <v>9</v>
      </c>
      <c r="Q28" s="152">
        <v>7</v>
      </c>
      <c r="R28" s="152">
        <v>3</v>
      </c>
      <c r="S28" s="152">
        <v>16</v>
      </c>
      <c r="T28" s="344">
        <f t="shared" si="1"/>
        <v>412</v>
      </c>
      <c r="U28" s="102"/>
      <c r="W28" s="101"/>
      <c r="X28" s="36"/>
      <c r="Y28" s="248"/>
    </row>
    <row r="29" spans="1:26" ht="24" customHeight="1" x14ac:dyDescent="0.3">
      <c r="A29" s="353" t="s">
        <v>196</v>
      </c>
      <c r="B29" s="181">
        <v>0</v>
      </c>
      <c r="C29" s="182">
        <v>0</v>
      </c>
      <c r="D29" s="182">
        <v>0</v>
      </c>
      <c r="E29" s="182">
        <v>7</v>
      </c>
      <c r="F29" s="182">
        <v>21</v>
      </c>
      <c r="G29" s="182">
        <v>29</v>
      </c>
      <c r="H29" s="182">
        <v>20</v>
      </c>
      <c r="I29" s="182">
        <v>234</v>
      </c>
      <c r="J29" s="182">
        <v>84</v>
      </c>
      <c r="K29" s="182">
        <v>34</v>
      </c>
      <c r="L29" s="182">
        <v>55</v>
      </c>
      <c r="M29" s="182">
        <v>50</v>
      </c>
      <c r="N29" s="182">
        <v>53</v>
      </c>
      <c r="O29" s="182">
        <v>40</v>
      </c>
      <c r="P29" s="182">
        <v>26</v>
      </c>
      <c r="Q29" s="182">
        <v>15</v>
      </c>
      <c r="R29" s="182">
        <v>8</v>
      </c>
      <c r="S29" s="182">
        <v>12</v>
      </c>
      <c r="T29" s="345">
        <f t="shared" si="1"/>
        <v>688</v>
      </c>
      <c r="U29" s="102"/>
      <c r="W29" s="101"/>
      <c r="X29" s="36"/>
      <c r="Y29" s="248"/>
    </row>
    <row r="30" spans="1:26" ht="15" customHeight="1" x14ac:dyDescent="0.3">
      <c r="A30" s="352" t="s">
        <v>197</v>
      </c>
      <c r="B30" s="180">
        <v>2</v>
      </c>
      <c r="C30" s="152">
        <v>1</v>
      </c>
      <c r="D30" s="152">
        <v>1</v>
      </c>
      <c r="E30" s="152">
        <v>1</v>
      </c>
      <c r="F30" s="152">
        <v>13</v>
      </c>
      <c r="G30" s="152">
        <v>11</v>
      </c>
      <c r="H30" s="152">
        <v>10</v>
      </c>
      <c r="I30" s="152">
        <v>236</v>
      </c>
      <c r="J30" s="152">
        <v>35</v>
      </c>
      <c r="K30" s="152">
        <v>14</v>
      </c>
      <c r="L30" s="152">
        <v>18</v>
      </c>
      <c r="M30" s="152">
        <v>22</v>
      </c>
      <c r="N30" s="152">
        <v>15</v>
      </c>
      <c r="O30" s="152">
        <v>20</v>
      </c>
      <c r="P30" s="152">
        <v>15</v>
      </c>
      <c r="Q30" s="152">
        <v>2</v>
      </c>
      <c r="R30" s="152">
        <v>1</v>
      </c>
      <c r="S30" s="152">
        <v>6</v>
      </c>
      <c r="T30" s="344">
        <f t="shared" si="1"/>
        <v>423</v>
      </c>
      <c r="U30" s="102"/>
      <c r="W30" s="101"/>
      <c r="X30" s="36"/>
      <c r="Y30" s="248"/>
    </row>
    <row r="31" spans="1:26" ht="23.25" customHeight="1" x14ac:dyDescent="0.3">
      <c r="A31" s="353" t="s">
        <v>198</v>
      </c>
      <c r="B31" s="181">
        <v>8</v>
      </c>
      <c r="C31" s="182">
        <v>0</v>
      </c>
      <c r="D31" s="182">
        <v>0</v>
      </c>
      <c r="E31" s="182">
        <v>1</v>
      </c>
      <c r="F31" s="182">
        <v>15</v>
      </c>
      <c r="G31" s="182">
        <v>11</v>
      </c>
      <c r="H31" s="182">
        <v>9</v>
      </c>
      <c r="I31" s="182">
        <v>147</v>
      </c>
      <c r="J31" s="182">
        <v>46</v>
      </c>
      <c r="K31" s="182">
        <v>20</v>
      </c>
      <c r="L31" s="182">
        <v>22</v>
      </c>
      <c r="M31" s="182">
        <v>20</v>
      </c>
      <c r="N31" s="182">
        <v>16</v>
      </c>
      <c r="O31" s="182">
        <v>18</v>
      </c>
      <c r="P31" s="182">
        <v>21</v>
      </c>
      <c r="Q31" s="182">
        <v>7</v>
      </c>
      <c r="R31" s="182">
        <v>8</v>
      </c>
      <c r="S31" s="182">
        <v>14</v>
      </c>
      <c r="T31" s="345">
        <f t="shared" si="1"/>
        <v>383</v>
      </c>
      <c r="U31" s="102"/>
      <c r="W31" s="101"/>
      <c r="X31" s="36"/>
      <c r="Y31" s="248"/>
    </row>
    <row r="32" spans="1:26" s="104" customFormat="1" ht="15" customHeight="1" x14ac:dyDescent="0.3">
      <c r="A32" s="352" t="s">
        <v>199</v>
      </c>
      <c r="B32" s="180">
        <v>13</v>
      </c>
      <c r="C32" s="152">
        <v>6</v>
      </c>
      <c r="D32" s="152">
        <v>11</v>
      </c>
      <c r="E32" s="152">
        <v>118</v>
      </c>
      <c r="F32" s="152">
        <v>214</v>
      </c>
      <c r="G32" s="152">
        <v>275</v>
      </c>
      <c r="H32" s="152">
        <v>448</v>
      </c>
      <c r="I32" s="152">
        <v>686</v>
      </c>
      <c r="J32" s="152">
        <v>1054</v>
      </c>
      <c r="K32" s="152">
        <v>701</v>
      </c>
      <c r="L32" s="152">
        <v>874</v>
      </c>
      <c r="M32" s="152">
        <v>1018</v>
      </c>
      <c r="N32" s="152">
        <v>829</v>
      </c>
      <c r="O32" s="152">
        <v>820</v>
      </c>
      <c r="P32" s="152">
        <v>498</v>
      </c>
      <c r="Q32" s="152">
        <v>299</v>
      </c>
      <c r="R32" s="152">
        <v>232</v>
      </c>
      <c r="S32" s="152">
        <v>268</v>
      </c>
      <c r="T32" s="344">
        <f>SUM(B32:S32)</f>
        <v>8364</v>
      </c>
      <c r="U32" s="100"/>
      <c r="W32" s="101"/>
      <c r="X32" s="36"/>
      <c r="Y32" s="248"/>
      <c r="Z32" s="26"/>
    </row>
    <row r="33" spans="1:25" s="269" customFormat="1" ht="15" customHeight="1" x14ac:dyDescent="0.3">
      <c r="A33" s="357" t="s">
        <v>200</v>
      </c>
      <c r="B33" s="358">
        <f>SUM(B34:B38)</f>
        <v>2</v>
      </c>
      <c r="C33" s="359">
        <f t="shared" ref="C33:S33" si="3">SUM(C34:C38)</f>
        <v>3</v>
      </c>
      <c r="D33" s="360">
        <f t="shared" si="3"/>
        <v>3</v>
      </c>
      <c r="E33" s="360">
        <f t="shared" si="3"/>
        <v>103</v>
      </c>
      <c r="F33" s="360">
        <f t="shared" si="3"/>
        <v>1072</v>
      </c>
      <c r="G33" s="360">
        <f t="shared" si="3"/>
        <v>677</v>
      </c>
      <c r="H33" s="360">
        <f t="shared" si="3"/>
        <v>684</v>
      </c>
      <c r="I33" s="360">
        <f t="shared" si="3"/>
        <v>2028</v>
      </c>
      <c r="J33" s="360">
        <f t="shared" si="3"/>
        <v>984</v>
      </c>
      <c r="K33" s="360">
        <f t="shared" si="3"/>
        <v>633</v>
      </c>
      <c r="L33" s="360">
        <f t="shared" si="3"/>
        <v>628</v>
      </c>
      <c r="M33" s="360">
        <f t="shared" si="3"/>
        <v>825</v>
      </c>
      <c r="N33" s="360">
        <f t="shared" si="3"/>
        <v>347</v>
      </c>
      <c r="O33" s="360">
        <f t="shared" si="3"/>
        <v>276</v>
      </c>
      <c r="P33" s="360">
        <f t="shared" si="3"/>
        <v>124</v>
      </c>
      <c r="Q33" s="360">
        <f t="shared" si="3"/>
        <v>20</v>
      </c>
      <c r="R33" s="360">
        <f t="shared" si="3"/>
        <v>12</v>
      </c>
      <c r="S33" s="361">
        <f t="shared" si="3"/>
        <v>13</v>
      </c>
      <c r="T33" s="488">
        <f t="shared" si="1"/>
        <v>8434</v>
      </c>
      <c r="U33" s="274"/>
      <c r="W33" s="271"/>
      <c r="X33" s="271"/>
      <c r="Y33" s="272"/>
    </row>
    <row r="34" spans="1:25" ht="15" customHeight="1" x14ac:dyDescent="0.3">
      <c r="A34" s="350" t="s">
        <v>201</v>
      </c>
      <c r="B34" s="180">
        <v>0</v>
      </c>
      <c r="C34" s="152">
        <v>1</v>
      </c>
      <c r="D34" s="152">
        <v>0</v>
      </c>
      <c r="E34" s="152">
        <v>33</v>
      </c>
      <c r="F34" s="152">
        <v>216</v>
      </c>
      <c r="G34" s="152">
        <v>181</v>
      </c>
      <c r="H34" s="152">
        <v>146</v>
      </c>
      <c r="I34" s="152">
        <v>465</v>
      </c>
      <c r="J34" s="152">
        <v>165</v>
      </c>
      <c r="K34" s="152">
        <v>118</v>
      </c>
      <c r="L34" s="152">
        <v>112</v>
      </c>
      <c r="M34" s="152">
        <v>120</v>
      </c>
      <c r="N34" s="152">
        <v>67</v>
      </c>
      <c r="O34" s="152">
        <v>35</v>
      </c>
      <c r="P34" s="152">
        <v>12</v>
      </c>
      <c r="Q34" s="152">
        <v>4</v>
      </c>
      <c r="R34" s="152">
        <v>3</v>
      </c>
      <c r="S34" s="152">
        <v>0</v>
      </c>
      <c r="T34" s="344">
        <f t="shared" si="1"/>
        <v>1678</v>
      </c>
      <c r="U34" s="102"/>
      <c r="W34" s="106"/>
      <c r="X34" s="36"/>
      <c r="Y34" s="248"/>
    </row>
    <row r="35" spans="1:25" ht="15" customHeight="1" x14ac:dyDescent="0.3">
      <c r="A35" s="354" t="s">
        <v>202</v>
      </c>
      <c r="B35" s="181">
        <v>0</v>
      </c>
      <c r="C35" s="182">
        <v>0</v>
      </c>
      <c r="D35" s="182">
        <v>0</v>
      </c>
      <c r="E35" s="182">
        <v>0</v>
      </c>
      <c r="F35" s="182">
        <v>2</v>
      </c>
      <c r="G35" s="182">
        <v>5</v>
      </c>
      <c r="H35" s="182">
        <v>3</v>
      </c>
      <c r="I35" s="182">
        <v>46</v>
      </c>
      <c r="J35" s="182">
        <v>7</v>
      </c>
      <c r="K35" s="182">
        <v>6</v>
      </c>
      <c r="L35" s="182">
        <v>10</v>
      </c>
      <c r="M35" s="182">
        <v>2</v>
      </c>
      <c r="N35" s="182">
        <v>3</v>
      </c>
      <c r="O35" s="182">
        <v>1</v>
      </c>
      <c r="P35" s="182">
        <v>1</v>
      </c>
      <c r="Q35" s="182">
        <v>0</v>
      </c>
      <c r="R35" s="182">
        <v>0</v>
      </c>
      <c r="S35" s="182">
        <v>0</v>
      </c>
      <c r="T35" s="345">
        <f t="shared" si="1"/>
        <v>86</v>
      </c>
      <c r="U35" s="102"/>
      <c r="W35" s="106"/>
      <c r="X35" s="36"/>
      <c r="Y35" s="248"/>
    </row>
    <row r="36" spans="1:25" ht="15" customHeight="1" x14ac:dyDescent="0.3">
      <c r="A36" s="350" t="s">
        <v>203</v>
      </c>
      <c r="B36" s="180">
        <v>0</v>
      </c>
      <c r="C36" s="152">
        <v>1</v>
      </c>
      <c r="D36" s="152">
        <v>1</v>
      </c>
      <c r="E36" s="152">
        <v>19</v>
      </c>
      <c r="F36" s="152">
        <v>150</v>
      </c>
      <c r="G36" s="152">
        <v>211</v>
      </c>
      <c r="H36" s="152">
        <v>186</v>
      </c>
      <c r="I36" s="152">
        <v>332</v>
      </c>
      <c r="J36" s="152">
        <v>287</v>
      </c>
      <c r="K36" s="152">
        <v>183</v>
      </c>
      <c r="L36" s="152">
        <v>221</v>
      </c>
      <c r="M36" s="152">
        <v>126</v>
      </c>
      <c r="N36" s="152">
        <v>61</v>
      </c>
      <c r="O36" s="152">
        <v>35</v>
      </c>
      <c r="P36" s="152">
        <v>13</v>
      </c>
      <c r="Q36" s="152">
        <v>3</v>
      </c>
      <c r="R36" s="152">
        <v>4</v>
      </c>
      <c r="S36" s="152">
        <v>3</v>
      </c>
      <c r="T36" s="344">
        <f t="shared" si="1"/>
        <v>1836</v>
      </c>
      <c r="U36" s="102"/>
      <c r="W36" s="106"/>
      <c r="X36" s="36"/>
      <c r="Y36" s="248"/>
    </row>
    <row r="37" spans="1:25" ht="15" customHeight="1" x14ac:dyDescent="0.3">
      <c r="A37" s="354" t="s">
        <v>204</v>
      </c>
      <c r="B37" s="181">
        <v>0</v>
      </c>
      <c r="C37" s="182">
        <v>0</v>
      </c>
      <c r="D37" s="182">
        <v>0</v>
      </c>
      <c r="E37" s="182">
        <v>1</v>
      </c>
      <c r="F37" s="182">
        <v>20</v>
      </c>
      <c r="G37" s="182">
        <v>16</v>
      </c>
      <c r="H37" s="182">
        <v>21</v>
      </c>
      <c r="I37" s="182">
        <v>131</v>
      </c>
      <c r="J37" s="182">
        <v>20</v>
      </c>
      <c r="K37" s="182">
        <v>11</v>
      </c>
      <c r="L37" s="182">
        <v>18</v>
      </c>
      <c r="M37" s="182">
        <v>14</v>
      </c>
      <c r="N37" s="182">
        <v>4</v>
      </c>
      <c r="O37" s="182">
        <v>4</v>
      </c>
      <c r="P37" s="182">
        <v>3</v>
      </c>
      <c r="Q37" s="182">
        <v>1</v>
      </c>
      <c r="R37" s="182">
        <v>0</v>
      </c>
      <c r="S37" s="182">
        <v>0</v>
      </c>
      <c r="T37" s="345">
        <f>SUM(B37:S37)</f>
        <v>264</v>
      </c>
      <c r="U37" s="102"/>
      <c r="W37" s="106"/>
      <c r="X37" s="36"/>
      <c r="Y37" s="248"/>
    </row>
    <row r="38" spans="1:25" ht="15" customHeight="1" x14ac:dyDescent="0.3">
      <c r="A38" s="355" t="s">
        <v>205</v>
      </c>
      <c r="B38" s="348">
        <v>2</v>
      </c>
      <c r="C38" s="349">
        <v>1</v>
      </c>
      <c r="D38" s="349">
        <v>2</v>
      </c>
      <c r="E38" s="349">
        <v>50</v>
      </c>
      <c r="F38" s="349">
        <v>684</v>
      </c>
      <c r="G38" s="349">
        <v>264</v>
      </c>
      <c r="H38" s="349">
        <v>328</v>
      </c>
      <c r="I38" s="349">
        <v>1054</v>
      </c>
      <c r="J38" s="349">
        <v>505</v>
      </c>
      <c r="K38" s="349">
        <v>315</v>
      </c>
      <c r="L38" s="349">
        <v>267</v>
      </c>
      <c r="M38" s="349">
        <v>563</v>
      </c>
      <c r="N38" s="349">
        <v>212</v>
      </c>
      <c r="O38" s="349">
        <v>201</v>
      </c>
      <c r="P38" s="349">
        <v>95</v>
      </c>
      <c r="Q38" s="349">
        <v>12</v>
      </c>
      <c r="R38" s="349">
        <v>5</v>
      </c>
      <c r="S38" s="349">
        <v>10</v>
      </c>
      <c r="T38" s="489">
        <f>SUM(B38:S38)</f>
        <v>4570</v>
      </c>
      <c r="U38" s="102"/>
      <c r="W38" s="106"/>
      <c r="X38" s="36"/>
      <c r="Y38" s="248"/>
    </row>
    <row r="39" spans="1:25" ht="15" customHeight="1" x14ac:dyDescent="0.3">
      <c r="A39" s="353" t="s">
        <v>272</v>
      </c>
      <c r="B39" s="181">
        <v>53</v>
      </c>
      <c r="C39" s="182">
        <v>20</v>
      </c>
      <c r="D39" s="182">
        <v>29</v>
      </c>
      <c r="E39" s="182">
        <v>230</v>
      </c>
      <c r="F39" s="182">
        <v>1634</v>
      </c>
      <c r="G39" s="182">
        <v>819</v>
      </c>
      <c r="H39" s="182">
        <v>771</v>
      </c>
      <c r="I39" s="182">
        <v>1508</v>
      </c>
      <c r="J39" s="182">
        <v>1308</v>
      </c>
      <c r="K39" s="182">
        <v>811</v>
      </c>
      <c r="L39" s="182">
        <v>975</v>
      </c>
      <c r="M39" s="182">
        <v>1380</v>
      </c>
      <c r="N39" s="182">
        <v>737</v>
      </c>
      <c r="O39" s="182">
        <v>550</v>
      </c>
      <c r="P39" s="182">
        <v>286</v>
      </c>
      <c r="Q39" s="182">
        <v>147</v>
      </c>
      <c r="R39" s="182">
        <v>75</v>
      </c>
      <c r="S39" s="182">
        <v>67</v>
      </c>
      <c r="T39" s="345">
        <f>SUM(B39:S39)</f>
        <v>11400</v>
      </c>
      <c r="U39" s="102"/>
      <c r="W39" s="106"/>
      <c r="X39" s="36"/>
      <c r="Y39" s="248"/>
    </row>
    <row r="40" spans="1:25" ht="15" customHeight="1" x14ac:dyDescent="0.3">
      <c r="A40" s="352" t="s">
        <v>206</v>
      </c>
      <c r="B40" s="180">
        <v>2</v>
      </c>
      <c r="C40" s="152">
        <v>8</v>
      </c>
      <c r="D40" s="152">
        <v>12</v>
      </c>
      <c r="E40" s="152">
        <v>94</v>
      </c>
      <c r="F40" s="152">
        <v>298</v>
      </c>
      <c r="G40" s="152">
        <v>365</v>
      </c>
      <c r="H40" s="152">
        <v>807</v>
      </c>
      <c r="I40" s="152">
        <v>1069</v>
      </c>
      <c r="J40" s="152">
        <v>547</v>
      </c>
      <c r="K40" s="152">
        <v>453</v>
      </c>
      <c r="L40" s="152">
        <v>887</v>
      </c>
      <c r="M40" s="152">
        <v>1078</v>
      </c>
      <c r="N40" s="152">
        <v>623</v>
      </c>
      <c r="O40" s="152">
        <v>356</v>
      </c>
      <c r="P40" s="152">
        <v>114</v>
      </c>
      <c r="Q40" s="152">
        <v>54</v>
      </c>
      <c r="R40" s="152">
        <v>20</v>
      </c>
      <c r="S40" s="152">
        <v>20</v>
      </c>
      <c r="T40" s="344">
        <f>SUM(B40:S40)</f>
        <v>6807</v>
      </c>
      <c r="U40" s="102"/>
      <c r="V40" s="36"/>
      <c r="W40" s="101"/>
      <c r="X40" s="36"/>
      <c r="Y40" s="248"/>
    </row>
    <row r="41" spans="1:25" s="269" customFormat="1" ht="15" customHeight="1" thickBot="1" x14ac:dyDescent="0.35">
      <c r="A41" s="362" t="s">
        <v>207</v>
      </c>
      <c r="B41" s="490">
        <f>SUM(B13:B40)-B33-B19-B13</f>
        <v>145</v>
      </c>
      <c r="C41" s="491">
        <f t="shared" ref="C41:S41" si="4">SUM(C13:C40)-C33-C19-C13</f>
        <v>59</v>
      </c>
      <c r="D41" s="491">
        <f t="shared" si="4"/>
        <v>259</v>
      </c>
      <c r="E41" s="491">
        <f t="shared" si="4"/>
        <v>905</v>
      </c>
      <c r="F41" s="491">
        <f t="shared" si="4"/>
        <v>9603</v>
      </c>
      <c r="G41" s="491">
        <f t="shared" si="4"/>
        <v>4292</v>
      </c>
      <c r="H41" s="491">
        <f t="shared" si="4"/>
        <v>5471</v>
      </c>
      <c r="I41" s="491">
        <f t="shared" si="4"/>
        <v>11776</v>
      </c>
      <c r="J41" s="491">
        <f t="shared" si="4"/>
        <v>16197</v>
      </c>
      <c r="K41" s="491">
        <f t="shared" si="4"/>
        <v>11648</v>
      </c>
      <c r="L41" s="491">
        <f t="shared" si="4"/>
        <v>17676</v>
      </c>
      <c r="M41" s="491">
        <f t="shared" si="4"/>
        <v>25812</v>
      </c>
      <c r="N41" s="491">
        <f t="shared" si="4"/>
        <v>19679</v>
      </c>
      <c r="O41" s="491">
        <f t="shared" si="4"/>
        <v>19284</v>
      </c>
      <c r="P41" s="491">
        <f t="shared" si="4"/>
        <v>14299</v>
      </c>
      <c r="Q41" s="491">
        <f t="shared" si="4"/>
        <v>9383</v>
      </c>
      <c r="R41" s="491">
        <f t="shared" si="4"/>
        <v>6078</v>
      </c>
      <c r="S41" s="492">
        <f t="shared" si="4"/>
        <v>5509</v>
      </c>
      <c r="T41" s="493">
        <f>SUM(T13:T40)-T33-T19-T13</f>
        <v>178075</v>
      </c>
      <c r="U41" s="275"/>
      <c r="V41" s="271"/>
      <c r="W41" s="276"/>
      <c r="X41" s="271"/>
      <c r="Y41" s="272"/>
    </row>
    <row r="42" spans="1:25" x14ac:dyDescent="0.2">
      <c r="A42" s="24" t="s">
        <v>289</v>
      </c>
    </row>
    <row r="43" spans="1:25" x14ac:dyDescent="0.2">
      <c r="B43" s="36"/>
    </row>
    <row r="44" spans="1:25" x14ac:dyDescent="0.2">
      <c r="F44" s="36"/>
    </row>
    <row r="46" spans="1:25" x14ac:dyDescent="0.2">
      <c r="Y46" s="247"/>
    </row>
    <row r="47" spans="1:25" x14ac:dyDescent="0.2">
      <c r="S47" s="36"/>
      <c r="Y47" s="247"/>
    </row>
    <row r="48" spans="1:25" x14ac:dyDescent="0.2">
      <c r="Y48" s="247"/>
    </row>
    <row r="49" spans="25:25" x14ac:dyDescent="0.2">
      <c r="Y49" s="247"/>
    </row>
    <row r="50" spans="25:25" x14ac:dyDescent="0.2">
      <c r="Y50" s="247"/>
    </row>
    <row r="51" spans="25:25" x14ac:dyDescent="0.2">
      <c r="Y51" s="247"/>
    </row>
    <row r="52" spans="25:25" x14ac:dyDescent="0.2">
      <c r="Y52" s="247"/>
    </row>
    <row r="53" spans="25:25" x14ac:dyDescent="0.2">
      <c r="Y53" s="247"/>
    </row>
    <row r="54" spans="25:25" x14ac:dyDescent="0.2">
      <c r="Y54" s="247"/>
    </row>
    <row r="55" spans="25:25" x14ac:dyDescent="0.2">
      <c r="Y55" s="247"/>
    </row>
    <row r="56" spans="25:25" x14ac:dyDescent="0.2">
      <c r="Y56" s="247"/>
    </row>
    <row r="57" spans="25:25" x14ac:dyDescent="0.2">
      <c r="Y57" s="247"/>
    </row>
    <row r="58" spans="25:25" x14ac:dyDescent="0.2">
      <c r="Y58" s="247"/>
    </row>
    <row r="59" spans="25:25" x14ac:dyDescent="0.2">
      <c r="Y59" s="247"/>
    </row>
    <row r="60" spans="25:25" x14ac:dyDescent="0.2">
      <c r="Y60" s="247"/>
    </row>
    <row r="61" spans="25:25" x14ac:dyDescent="0.2">
      <c r="Y61" s="247"/>
    </row>
    <row r="62" spans="25:25" x14ac:dyDescent="0.2">
      <c r="Y62" s="247"/>
    </row>
    <row r="63" spans="25:25" x14ac:dyDescent="0.2">
      <c r="Y63" s="247"/>
    </row>
    <row r="64" spans="25:25" x14ac:dyDescent="0.2">
      <c r="Y64" s="247"/>
    </row>
    <row r="65" spans="25:25" x14ac:dyDescent="0.2">
      <c r="Y65" s="247"/>
    </row>
    <row r="66" spans="25:25" x14ac:dyDescent="0.2">
      <c r="Y66" s="247"/>
    </row>
    <row r="67" spans="25:25" x14ac:dyDescent="0.2">
      <c r="Y67" s="247"/>
    </row>
    <row r="68" spans="25:25" x14ac:dyDescent="0.2">
      <c r="Y68" s="247"/>
    </row>
    <row r="69" spans="25:25" x14ac:dyDescent="0.2">
      <c r="Y69" s="247"/>
    </row>
    <row r="70" spans="25:25" x14ac:dyDescent="0.2">
      <c r="Y70" s="247"/>
    </row>
    <row r="71" spans="25:25" x14ac:dyDescent="0.2">
      <c r="Y71" s="247"/>
    </row>
    <row r="72" spans="25:25" x14ac:dyDescent="0.2">
      <c r="Y72" s="247"/>
    </row>
    <row r="73" spans="25:25" x14ac:dyDescent="0.2">
      <c r="Y73" s="247"/>
    </row>
    <row r="74" spans="25:25" x14ac:dyDescent="0.2">
      <c r="Y74" s="247"/>
    </row>
    <row r="84" ht="11.15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1" firstPageNumber="49" orientation="landscape" useFirstPageNumber="1" r:id="rId1"/>
  <headerFooter>
    <oddFooter>&amp;R&amp;P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syncVertical="1" syncRef="A1" transitionEvaluation="1" codeName="Hoja59">
    <pageSetUpPr fitToPage="1"/>
  </sheetPr>
  <dimension ref="A1:Z84"/>
  <sheetViews>
    <sheetView showGridLines="0" view="pageBreakPreview" zoomScale="85" zoomScaleNormal="75" zoomScaleSheetLayoutView="85" workbookViewId="0">
      <selection sqref="A1:T1"/>
    </sheetView>
  </sheetViews>
  <sheetFormatPr baseColWidth="10" defaultColWidth="9.7265625" defaultRowHeight="10" x14ac:dyDescent="0.2"/>
  <cols>
    <col min="1" max="1" width="51" style="26" customWidth="1"/>
    <col min="2" max="3" width="6.7265625" style="26" customWidth="1"/>
    <col min="4" max="4" width="8.1796875" style="26" customWidth="1"/>
    <col min="5" max="20" width="6.7265625" style="26" customWidth="1"/>
    <col min="21" max="21" width="11.54296875" style="26" customWidth="1"/>
    <col min="22" max="24" width="9.7265625" style="26" customWidth="1"/>
    <col min="25" max="25" width="9.7265625" style="26"/>
    <col min="26" max="26" width="54.7265625" style="26" customWidth="1"/>
    <col min="27" max="16384" width="9.7265625" style="26"/>
  </cols>
  <sheetData>
    <row r="1" spans="1:26" ht="18" x14ac:dyDescent="0.2">
      <c r="A1" s="637"/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95"/>
    </row>
    <row r="2" spans="1:26" ht="10.5" customHeight="1" x14ac:dyDescent="0.2">
      <c r="A2" s="704" t="s">
        <v>290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11"/>
    </row>
    <row r="3" spans="1:26" ht="18" customHeight="1" x14ac:dyDescent="0.2">
      <c r="A3" s="704" t="s">
        <v>140</v>
      </c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11"/>
    </row>
    <row r="4" spans="1:26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</row>
    <row r="5" spans="1:26" ht="14.5" x14ac:dyDescent="0.2">
      <c r="A5" s="652" t="s">
        <v>276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97"/>
    </row>
    <row r="6" spans="1:26" ht="14.5" x14ac:dyDescent="0.2">
      <c r="A6" s="704"/>
      <c r="B6" s="704"/>
      <c r="C6" s="704"/>
      <c r="D6" s="704"/>
      <c r="E6" s="704"/>
      <c r="F6" s="704"/>
      <c r="G6" s="704"/>
      <c r="H6" s="704"/>
      <c r="I6" s="704"/>
      <c r="J6" s="704"/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97"/>
    </row>
    <row r="7" spans="1:26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</row>
    <row r="8" spans="1:26" ht="14" x14ac:dyDescent="0.2">
      <c r="A8" s="706" t="s">
        <v>141</v>
      </c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99"/>
    </row>
    <row r="9" spans="1:26" ht="10.5" thickBot="1" x14ac:dyDescent="0.25">
      <c r="A9" s="96"/>
      <c r="B9" s="277">
        <v>3</v>
      </c>
      <c r="C9" s="277">
        <v>14</v>
      </c>
      <c r="D9" s="277">
        <v>4</v>
      </c>
      <c r="E9" s="277">
        <v>5</v>
      </c>
      <c r="F9" s="277">
        <v>6</v>
      </c>
      <c r="G9" s="277">
        <v>7</v>
      </c>
      <c r="H9" s="277">
        <v>8</v>
      </c>
      <c r="I9" s="277">
        <v>9</v>
      </c>
      <c r="J9" s="277">
        <v>10</v>
      </c>
      <c r="K9" s="277">
        <v>11</v>
      </c>
      <c r="L9" s="277">
        <v>12</v>
      </c>
      <c r="M9" s="277">
        <v>13</v>
      </c>
      <c r="N9" s="277">
        <v>15</v>
      </c>
      <c r="O9" s="277">
        <v>16</v>
      </c>
      <c r="P9" s="277">
        <v>17</v>
      </c>
      <c r="Q9" s="277">
        <v>18</v>
      </c>
      <c r="R9" s="277">
        <v>19</v>
      </c>
      <c r="S9" s="277">
        <v>20</v>
      </c>
      <c r="T9" s="96"/>
      <c r="U9" s="96"/>
    </row>
    <row r="10" spans="1:26" ht="25.5" customHeight="1" thickBot="1" x14ac:dyDescent="0.25">
      <c r="A10" s="736" t="s">
        <v>142</v>
      </c>
      <c r="B10" s="739" t="s">
        <v>143</v>
      </c>
      <c r="C10" s="740"/>
      <c r="D10" s="740"/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1"/>
      <c r="U10" s="8"/>
    </row>
    <row r="11" spans="1:26" ht="10.5" x14ac:dyDescent="0.25">
      <c r="A11" s="737"/>
      <c r="B11" s="477" t="s">
        <v>144</v>
      </c>
      <c r="C11" s="478" t="s">
        <v>145</v>
      </c>
      <c r="D11" s="478" t="s">
        <v>146</v>
      </c>
      <c r="E11" s="478" t="s">
        <v>147</v>
      </c>
      <c r="F11" s="478" t="s">
        <v>148</v>
      </c>
      <c r="G11" s="478" t="s">
        <v>149</v>
      </c>
      <c r="H11" s="478" t="s">
        <v>150</v>
      </c>
      <c r="I11" s="478" t="s">
        <v>151</v>
      </c>
      <c r="J11" s="478" t="s">
        <v>152</v>
      </c>
      <c r="K11" s="478" t="s">
        <v>153</v>
      </c>
      <c r="L11" s="478" t="s">
        <v>154</v>
      </c>
      <c r="M11" s="478" t="s">
        <v>155</v>
      </c>
      <c r="N11" s="478" t="s">
        <v>156</v>
      </c>
      <c r="O11" s="478" t="s">
        <v>157</v>
      </c>
      <c r="P11" s="478" t="s">
        <v>158</v>
      </c>
      <c r="Q11" s="478" t="s">
        <v>159</v>
      </c>
      <c r="R11" s="478" t="s">
        <v>160</v>
      </c>
      <c r="S11" s="478" t="s">
        <v>161</v>
      </c>
      <c r="T11" s="742" t="s">
        <v>8</v>
      </c>
    </row>
    <row r="12" spans="1:26" ht="13.5" customHeight="1" thickBot="1" x14ac:dyDescent="0.3">
      <c r="A12" s="738"/>
      <c r="B12" s="499" t="s">
        <v>162</v>
      </c>
      <c r="C12" s="500" t="s">
        <v>163</v>
      </c>
      <c r="D12" s="500" t="s">
        <v>164</v>
      </c>
      <c r="E12" s="500" t="s">
        <v>165</v>
      </c>
      <c r="F12" s="500" t="s">
        <v>166</v>
      </c>
      <c r="G12" s="500" t="s">
        <v>167</v>
      </c>
      <c r="H12" s="500" t="s">
        <v>168</v>
      </c>
      <c r="I12" s="500" t="s">
        <v>169</v>
      </c>
      <c r="J12" s="500" t="s">
        <v>170</v>
      </c>
      <c r="K12" s="500" t="s">
        <v>171</v>
      </c>
      <c r="L12" s="500" t="s">
        <v>172</v>
      </c>
      <c r="M12" s="500" t="s">
        <v>173</v>
      </c>
      <c r="N12" s="500" t="s">
        <v>174</v>
      </c>
      <c r="O12" s="500" t="s">
        <v>175</v>
      </c>
      <c r="P12" s="500" t="s">
        <v>176</v>
      </c>
      <c r="Q12" s="500" t="s">
        <v>177</v>
      </c>
      <c r="R12" s="500" t="s">
        <v>178</v>
      </c>
      <c r="S12" s="500" t="s">
        <v>179</v>
      </c>
      <c r="T12" s="743"/>
    </row>
    <row r="13" spans="1:26" s="269" customFormat="1" ht="15" customHeight="1" x14ac:dyDescent="0.3">
      <c r="A13" s="494" t="s">
        <v>180</v>
      </c>
      <c r="B13" s="495">
        <f>SUM(B14,B15)</f>
        <v>0</v>
      </c>
      <c r="C13" s="496">
        <f t="shared" ref="C13:T13" si="0">SUM(C14,C15)</f>
        <v>0</v>
      </c>
      <c r="D13" s="497">
        <f t="shared" si="0"/>
        <v>0</v>
      </c>
      <c r="E13" s="497">
        <f t="shared" si="0"/>
        <v>0</v>
      </c>
      <c r="F13" s="497">
        <f t="shared" si="0"/>
        <v>0</v>
      </c>
      <c r="G13" s="497">
        <f t="shared" si="0"/>
        <v>1</v>
      </c>
      <c r="H13" s="497">
        <f t="shared" si="0"/>
        <v>2</v>
      </c>
      <c r="I13" s="497">
        <f t="shared" si="0"/>
        <v>3</v>
      </c>
      <c r="J13" s="497">
        <f t="shared" si="0"/>
        <v>6</v>
      </c>
      <c r="K13" s="497">
        <f t="shared" si="0"/>
        <v>5</v>
      </c>
      <c r="L13" s="497">
        <f t="shared" si="0"/>
        <v>7</v>
      </c>
      <c r="M13" s="497">
        <f t="shared" si="0"/>
        <v>9</v>
      </c>
      <c r="N13" s="497">
        <f t="shared" si="0"/>
        <v>0</v>
      </c>
      <c r="O13" s="497">
        <f t="shared" si="0"/>
        <v>1</v>
      </c>
      <c r="P13" s="497">
        <f t="shared" si="0"/>
        <v>0</v>
      </c>
      <c r="Q13" s="497">
        <f t="shared" si="0"/>
        <v>0</v>
      </c>
      <c r="R13" s="497">
        <f t="shared" si="0"/>
        <v>0</v>
      </c>
      <c r="S13" s="498">
        <f t="shared" si="0"/>
        <v>0</v>
      </c>
      <c r="T13" s="593">
        <f t="shared" si="0"/>
        <v>34</v>
      </c>
      <c r="U13" s="268"/>
      <c r="W13" s="270"/>
      <c r="X13" s="271"/>
      <c r="Y13" s="272"/>
    </row>
    <row r="14" spans="1:26" ht="15" customHeight="1" x14ac:dyDescent="0.3">
      <c r="A14" s="350" t="s">
        <v>181</v>
      </c>
      <c r="B14" s="180">
        <v>0</v>
      </c>
      <c r="C14" s="152">
        <v>0</v>
      </c>
      <c r="D14" s="152">
        <v>0</v>
      </c>
      <c r="E14" s="152">
        <v>0</v>
      </c>
      <c r="F14" s="152">
        <v>0</v>
      </c>
      <c r="G14" s="152">
        <v>0</v>
      </c>
      <c r="H14" s="152">
        <v>0</v>
      </c>
      <c r="I14" s="152">
        <v>0</v>
      </c>
      <c r="J14" s="152">
        <v>3</v>
      </c>
      <c r="K14" s="152">
        <v>0</v>
      </c>
      <c r="L14" s="152">
        <v>0</v>
      </c>
      <c r="M14" s="152">
        <v>0</v>
      </c>
      <c r="N14" s="152">
        <v>0</v>
      </c>
      <c r="O14" s="152">
        <v>0</v>
      </c>
      <c r="P14" s="152">
        <v>0</v>
      </c>
      <c r="Q14" s="152">
        <v>0</v>
      </c>
      <c r="R14" s="152">
        <v>0</v>
      </c>
      <c r="S14" s="152">
        <v>0</v>
      </c>
      <c r="T14" s="344">
        <f t="shared" ref="T14:T19" si="1">SUM(B14:S14)</f>
        <v>3</v>
      </c>
      <c r="U14" s="100"/>
      <c r="X14" s="36"/>
      <c r="Y14" s="248"/>
    </row>
    <row r="15" spans="1:26" s="104" customFormat="1" ht="23.25" customHeight="1" x14ac:dyDescent="0.3">
      <c r="A15" s="351" t="s">
        <v>182</v>
      </c>
      <c r="B15" s="346">
        <v>0</v>
      </c>
      <c r="C15" s="347">
        <v>0</v>
      </c>
      <c r="D15" s="347">
        <v>0</v>
      </c>
      <c r="E15" s="347">
        <v>0</v>
      </c>
      <c r="F15" s="347">
        <v>0</v>
      </c>
      <c r="G15" s="347">
        <v>1</v>
      </c>
      <c r="H15" s="347">
        <v>2</v>
      </c>
      <c r="I15" s="347">
        <v>3</v>
      </c>
      <c r="J15" s="347">
        <v>3</v>
      </c>
      <c r="K15" s="347">
        <v>5</v>
      </c>
      <c r="L15" s="347">
        <v>7</v>
      </c>
      <c r="M15" s="347">
        <v>9</v>
      </c>
      <c r="N15" s="347">
        <v>0</v>
      </c>
      <c r="O15" s="347">
        <v>1</v>
      </c>
      <c r="P15" s="347">
        <v>0</v>
      </c>
      <c r="Q15" s="347">
        <v>0</v>
      </c>
      <c r="R15" s="347">
        <v>0</v>
      </c>
      <c r="S15" s="347">
        <v>0</v>
      </c>
      <c r="T15" s="487">
        <f t="shared" si="1"/>
        <v>31</v>
      </c>
      <c r="U15" s="102"/>
      <c r="W15" s="103"/>
      <c r="X15" s="36"/>
      <c r="Y15" s="248"/>
      <c r="Z15" s="26"/>
    </row>
    <row r="16" spans="1:26" ht="15" customHeight="1" x14ac:dyDescent="0.3">
      <c r="A16" s="352" t="s">
        <v>183</v>
      </c>
      <c r="B16" s="180">
        <v>0</v>
      </c>
      <c r="C16" s="152">
        <v>1</v>
      </c>
      <c r="D16" s="152">
        <v>1</v>
      </c>
      <c r="E16" s="152">
        <v>1</v>
      </c>
      <c r="F16" s="152">
        <v>2</v>
      </c>
      <c r="G16" s="152">
        <v>4</v>
      </c>
      <c r="H16" s="152">
        <v>15</v>
      </c>
      <c r="I16" s="152">
        <v>21</v>
      </c>
      <c r="J16" s="152">
        <v>70</v>
      </c>
      <c r="K16" s="152">
        <v>119</v>
      </c>
      <c r="L16" s="152">
        <v>155</v>
      </c>
      <c r="M16" s="152">
        <v>93</v>
      </c>
      <c r="N16" s="152">
        <v>19</v>
      </c>
      <c r="O16" s="152">
        <v>4</v>
      </c>
      <c r="P16" s="152">
        <v>0</v>
      </c>
      <c r="Q16" s="152">
        <v>1</v>
      </c>
      <c r="R16" s="152">
        <v>0</v>
      </c>
      <c r="S16" s="152">
        <v>0</v>
      </c>
      <c r="T16" s="344">
        <f t="shared" si="1"/>
        <v>506</v>
      </c>
      <c r="U16" s="268"/>
      <c r="W16" s="101"/>
      <c r="X16" s="36"/>
      <c r="Y16" s="248"/>
    </row>
    <row r="17" spans="1:26" ht="27" customHeight="1" x14ac:dyDescent="0.3">
      <c r="A17" s="353" t="s">
        <v>184</v>
      </c>
      <c r="B17" s="343">
        <v>0</v>
      </c>
      <c r="C17" s="342">
        <v>2</v>
      </c>
      <c r="D17" s="182">
        <v>0</v>
      </c>
      <c r="E17" s="182">
        <v>0</v>
      </c>
      <c r="F17" s="182">
        <v>0</v>
      </c>
      <c r="G17" s="182">
        <v>0</v>
      </c>
      <c r="H17" s="182">
        <v>0</v>
      </c>
      <c r="I17" s="182">
        <v>2</v>
      </c>
      <c r="J17" s="182">
        <v>13</v>
      </c>
      <c r="K17" s="182">
        <v>54</v>
      </c>
      <c r="L17" s="182">
        <v>94</v>
      </c>
      <c r="M17" s="182">
        <v>76</v>
      </c>
      <c r="N17" s="182">
        <v>2</v>
      </c>
      <c r="O17" s="182">
        <v>0</v>
      </c>
      <c r="P17" s="182">
        <v>0</v>
      </c>
      <c r="Q17" s="182">
        <v>0</v>
      </c>
      <c r="R17" s="182">
        <v>0</v>
      </c>
      <c r="S17" s="182">
        <v>0</v>
      </c>
      <c r="T17" s="345">
        <f t="shared" si="1"/>
        <v>243</v>
      </c>
      <c r="U17" s="268"/>
      <c r="W17" s="101"/>
      <c r="X17" s="36"/>
      <c r="Y17" s="248"/>
    </row>
    <row r="18" spans="1:26" ht="20.25" customHeight="1" x14ac:dyDescent="0.3">
      <c r="A18" s="352" t="s">
        <v>185</v>
      </c>
      <c r="B18" s="356">
        <v>0</v>
      </c>
      <c r="C18" s="341">
        <v>0</v>
      </c>
      <c r="D18" s="152">
        <v>0</v>
      </c>
      <c r="E18" s="152">
        <v>0</v>
      </c>
      <c r="F18" s="152">
        <v>0</v>
      </c>
      <c r="G18" s="152">
        <v>0</v>
      </c>
      <c r="H18" s="152">
        <v>1</v>
      </c>
      <c r="I18" s="152">
        <v>0</v>
      </c>
      <c r="J18" s="152">
        <v>0</v>
      </c>
      <c r="K18" s="152">
        <v>0</v>
      </c>
      <c r="L18" s="152">
        <v>2</v>
      </c>
      <c r="M18" s="152">
        <v>0</v>
      </c>
      <c r="N18" s="152">
        <v>0</v>
      </c>
      <c r="O18" s="152">
        <v>0</v>
      </c>
      <c r="P18" s="152">
        <v>0</v>
      </c>
      <c r="Q18" s="152">
        <v>0</v>
      </c>
      <c r="R18" s="152">
        <v>0</v>
      </c>
      <c r="S18" s="152">
        <v>0</v>
      </c>
      <c r="T18" s="344">
        <f t="shared" si="1"/>
        <v>3</v>
      </c>
      <c r="U18" s="268"/>
      <c r="W18" s="101"/>
      <c r="X18" s="36"/>
      <c r="Y18" s="248"/>
    </row>
    <row r="19" spans="1:26" s="269" customFormat="1" ht="15" customHeight="1" x14ac:dyDescent="0.3">
      <c r="A19" s="357" t="s">
        <v>186</v>
      </c>
      <c r="B19" s="358">
        <f>SUM(B20:B21)</f>
        <v>0</v>
      </c>
      <c r="C19" s="359">
        <f t="shared" ref="C19:S19" si="2">SUM(C20:C21)</f>
        <v>0</v>
      </c>
      <c r="D19" s="360">
        <f t="shared" si="2"/>
        <v>0</v>
      </c>
      <c r="E19" s="360">
        <f t="shared" si="2"/>
        <v>0</v>
      </c>
      <c r="F19" s="360">
        <f t="shared" si="2"/>
        <v>0</v>
      </c>
      <c r="G19" s="360">
        <f t="shared" si="2"/>
        <v>1</v>
      </c>
      <c r="H19" s="360">
        <f t="shared" si="2"/>
        <v>4</v>
      </c>
      <c r="I19" s="360">
        <f t="shared" si="2"/>
        <v>13</v>
      </c>
      <c r="J19" s="360">
        <f t="shared" si="2"/>
        <v>16</v>
      </c>
      <c r="K19" s="360">
        <f t="shared" si="2"/>
        <v>44</v>
      </c>
      <c r="L19" s="360">
        <f t="shared" si="2"/>
        <v>53</v>
      </c>
      <c r="M19" s="360">
        <f t="shared" si="2"/>
        <v>27</v>
      </c>
      <c r="N19" s="360">
        <f t="shared" si="2"/>
        <v>1</v>
      </c>
      <c r="O19" s="360">
        <f t="shared" si="2"/>
        <v>0</v>
      </c>
      <c r="P19" s="360">
        <f t="shared" si="2"/>
        <v>0</v>
      </c>
      <c r="Q19" s="360">
        <f t="shared" si="2"/>
        <v>0</v>
      </c>
      <c r="R19" s="360">
        <f t="shared" si="2"/>
        <v>0</v>
      </c>
      <c r="S19" s="361">
        <f t="shared" si="2"/>
        <v>0</v>
      </c>
      <c r="T19" s="488">
        <f t="shared" si="1"/>
        <v>159</v>
      </c>
      <c r="U19" s="268"/>
      <c r="W19" s="270"/>
      <c r="X19" s="271"/>
      <c r="Y19" s="272"/>
    </row>
    <row r="20" spans="1:26" s="104" customFormat="1" ht="15" customHeight="1" x14ac:dyDescent="0.3">
      <c r="A20" s="350" t="s">
        <v>187</v>
      </c>
      <c r="B20" s="180">
        <v>0</v>
      </c>
      <c r="C20" s="152">
        <v>0</v>
      </c>
      <c r="D20" s="152">
        <v>0</v>
      </c>
      <c r="E20" s="152">
        <v>0</v>
      </c>
      <c r="F20" s="152">
        <v>0</v>
      </c>
      <c r="G20" s="152">
        <v>0</v>
      </c>
      <c r="H20" s="152">
        <v>0</v>
      </c>
      <c r="I20" s="152">
        <v>0</v>
      </c>
      <c r="J20" s="152">
        <v>0</v>
      </c>
      <c r="K20" s="152">
        <v>0</v>
      </c>
      <c r="L20" s="152">
        <v>0</v>
      </c>
      <c r="M20" s="152">
        <v>0</v>
      </c>
      <c r="N20" s="152">
        <v>0</v>
      </c>
      <c r="O20" s="152">
        <v>0</v>
      </c>
      <c r="P20" s="152">
        <v>0</v>
      </c>
      <c r="Q20" s="152">
        <v>0</v>
      </c>
      <c r="R20" s="152">
        <v>0</v>
      </c>
      <c r="S20" s="152">
        <v>0</v>
      </c>
      <c r="T20" s="344">
        <f t="shared" ref="T20:T36" si="3">SUM(B20:S20)</f>
        <v>0</v>
      </c>
      <c r="U20" s="102"/>
      <c r="W20" s="103"/>
      <c r="X20" s="36"/>
      <c r="Y20" s="248"/>
      <c r="Z20" s="26"/>
    </row>
    <row r="21" spans="1:26" s="104" customFormat="1" ht="15" customHeight="1" x14ac:dyDescent="0.3">
      <c r="A21" s="351" t="s">
        <v>188</v>
      </c>
      <c r="B21" s="346">
        <v>0</v>
      </c>
      <c r="C21" s="347">
        <v>0</v>
      </c>
      <c r="D21" s="347">
        <v>0</v>
      </c>
      <c r="E21" s="347">
        <v>0</v>
      </c>
      <c r="F21" s="347">
        <v>0</v>
      </c>
      <c r="G21" s="347">
        <v>1</v>
      </c>
      <c r="H21" s="347">
        <v>4</v>
      </c>
      <c r="I21" s="347">
        <v>13</v>
      </c>
      <c r="J21" s="347">
        <v>16</v>
      </c>
      <c r="K21" s="347">
        <v>44</v>
      </c>
      <c r="L21" s="347">
        <v>53</v>
      </c>
      <c r="M21" s="347">
        <v>27</v>
      </c>
      <c r="N21" s="347">
        <v>1</v>
      </c>
      <c r="O21" s="347">
        <v>0</v>
      </c>
      <c r="P21" s="347">
        <v>0</v>
      </c>
      <c r="Q21" s="347">
        <v>0</v>
      </c>
      <c r="R21" s="347">
        <v>0</v>
      </c>
      <c r="S21" s="347">
        <v>0</v>
      </c>
      <c r="T21" s="487">
        <f t="shared" si="3"/>
        <v>159</v>
      </c>
      <c r="U21" s="102"/>
      <c r="W21" s="103"/>
      <c r="X21" s="36"/>
      <c r="Y21" s="248"/>
      <c r="Z21" s="26"/>
    </row>
    <row r="22" spans="1:26" ht="24" customHeight="1" x14ac:dyDescent="0.3">
      <c r="A22" s="352" t="s">
        <v>189</v>
      </c>
      <c r="B22" s="180">
        <v>0</v>
      </c>
      <c r="C22" s="152">
        <v>0</v>
      </c>
      <c r="D22" s="152">
        <v>0</v>
      </c>
      <c r="E22" s="152">
        <v>0</v>
      </c>
      <c r="F22" s="152">
        <v>0</v>
      </c>
      <c r="G22" s="152">
        <v>6</v>
      </c>
      <c r="H22" s="152">
        <v>5</v>
      </c>
      <c r="I22" s="152">
        <v>22</v>
      </c>
      <c r="J22" s="152">
        <v>58</v>
      </c>
      <c r="K22" s="152">
        <v>138</v>
      </c>
      <c r="L22" s="152">
        <v>219</v>
      </c>
      <c r="M22" s="152">
        <v>161</v>
      </c>
      <c r="N22" s="152">
        <v>11</v>
      </c>
      <c r="O22" s="152">
        <v>0</v>
      </c>
      <c r="P22" s="152">
        <v>0</v>
      </c>
      <c r="Q22" s="152">
        <v>0</v>
      </c>
      <c r="R22" s="152">
        <v>0</v>
      </c>
      <c r="S22" s="152">
        <v>0</v>
      </c>
      <c r="T22" s="344">
        <f t="shared" si="3"/>
        <v>620</v>
      </c>
      <c r="U22" s="268"/>
      <c r="W22" s="101"/>
      <c r="X22" s="36"/>
      <c r="Y22" s="248"/>
    </row>
    <row r="23" spans="1:26" ht="18.75" customHeight="1" x14ac:dyDescent="0.3">
      <c r="A23" s="353" t="s">
        <v>190</v>
      </c>
      <c r="B23" s="181">
        <v>0</v>
      </c>
      <c r="C23" s="182">
        <v>0</v>
      </c>
      <c r="D23" s="182">
        <v>1</v>
      </c>
      <c r="E23" s="182">
        <v>0</v>
      </c>
      <c r="F23" s="182">
        <v>0</v>
      </c>
      <c r="G23" s="182">
        <v>2</v>
      </c>
      <c r="H23" s="182">
        <v>5</v>
      </c>
      <c r="I23" s="182">
        <v>8</v>
      </c>
      <c r="J23" s="182">
        <v>41</v>
      </c>
      <c r="K23" s="182">
        <v>83</v>
      </c>
      <c r="L23" s="182">
        <v>104</v>
      </c>
      <c r="M23" s="182">
        <v>78</v>
      </c>
      <c r="N23" s="182">
        <v>19</v>
      </c>
      <c r="O23" s="182">
        <v>3</v>
      </c>
      <c r="P23" s="182">
        <v>0</v>
      </c>
      <c r="Q23" s="182">
        <v>0</v>
      </c>
      <c r="R23" s="182">
        <v>0</v>
      </c>
      <c r="S23" s="182">
        <v>0</v>
      </c>
      <c r="T23" s="345">
        <f t="shared" si="3"/>
        <v>344</v>
      </c>
      <c r="U23" s="268"/>
      <c r="W23" s="101"/>
      <c r="X23" s="36"/>
      <c r="Y23" s="248"/>
    </row>
    <row r="24" spans="1:26" ht="18.75" customHeight="1" x14ac:dyDescent="0.3">
      <c r="A24" s="352" t="s">
        <v>191</v>
      </c>
      <c r="B24" s="180">
        <v>0</v>
      </c>
      <c r="C24" s="152">
        <v>0</v>
      </c>
      <c r="D24" s="152">
        <v>0</v>
      </c>
      <c r="E24" s="152">
        <v>0</v>
      </c>
      <c r="F24" s="152">
        <v>0</v>
      </c>
      <c r="G24" s="152">
        <v>0</v>
      </c>
      <c r="H24" s="152">
        <v>2</v>
      </c>
      <c r="I24" s="152">
        <v>6</v>
      </c>
      <c r="J24" s="152">
        <v>6</v>
      </c>
      <c r="K24" s="152">
        <v>16</v>
      </c>
      <c r="L24" s="152">
        <v>15</v>
      </c>
      <c r="M24" s="152">
        <v>9</v>
      </c>
      <c r="N24" s="152">
        <v>0</v>
      </c>
      <c r="O24" s="152">
        <v>0</v>
      </c>
      <c r="P24" s="152">
        <v>0</v>
      </c>
      <c r="Q24" s="152">
        <v>0</v>
      </c>
      <c r="R24" s="152">
        <v>0</v>
      </c>
      <c r="S24" s="152">
        <v>0</v>
      </c>
      <c r="T24" s="344">
        <f t="shared" si="3"/>
        <v>54</v>
      </c>
      <c r="U24" s="268"/>
      <c r="W24" s="101"/>
      <c r="X24" s="36"/>
      <c r="Y24" s="248"/>
    </row>
    <row r="25" spans="1:26" ht="18.75" customHeight="1" x14ac:dyDescent="0.3">
      <c r="A25" s="353" t="s">
        <v>192</v>
      </c>
      <c r="B25" s="181">
        <v>0</v>
      </c>
      <c r="C25" s="182">
        <v>0</v>
      </c>
      <c r="D25" s="182">
        <v>0</v>
      </c>
      <c r="E25" s="182">
        <v>0</v>
      </c>
      <c r="F25" s="182">
        <v>0</v>
      </c>
      <c r="G25" s="182">
        <v>0</v>
      </c>
      <c r="H25" s="182">
        <v>3</v>
      </c>
      <c r="I25" s="182">
        <v>2</v>
      </c>
      <c r="J25" s="182">
        <v>4</v>
      </c>
      <c r="K25" s="182">
        <v>6</v>
      </c>
      <c r="L25" s="182">
        <v>23</v>
      </c>
      <c r="M25" s="182">
        <v>17</v>
      </c>
      <c r="N25" s="182">
        <v>0</v>
      </c>
      <c r="O25" s="182">
        <v>0</v>
      </c>
      <c r="P25" s="182">
        <v>0</v>
      </c>
      <c r="Q25" s="182">
        <v>0</v>
      </c>
      <c r="R25" s="182">
        <v>0</v>
      </c>
      <c r="S25" s="182">
        <v>0</v>
      </c>
      <c r="T25" s="345">
        <f t="shared" si="3"/>
        <v>55</v>
      </c>
      <c r="U25" s="268"/>
      <c r="W25" s="101"/>
      <c r="X25" s="36"/>
      <c r="Y25" s="248"/>
    </row>
    <row r="26" spans="1:26" ht="18.75" customHeight="1" x14ac:dyDescent="0.3">
      <c r="A26" s="352" t="s">
        <v>193</v>
      </c>
      <c r="B26" s="180">
        <v>0</v>
      </c>
      <c r="C26" s="152">
        <v>0</v>
      </c>
      <c r="D26" s="152">
        <v>0</v>
      </c>
      <c r="E26" s="152">
        <v>0</v>
      </c>
      <c r="F26" s="152">
        <v>0</v>
      </c>
      <c r="G26" s="152">
        <v>0</v>
      </c>
      <c r="H26" s="152">
        <v>2</v>
      </c>
      <c r="I26" s="152">
        <v>4</v>
      </c>
      <c r="J26" s="152">
        <v>21</v>
      </c>
      <c r="K26" s="152">
        <v>24</v>
      </c>
      <c r="L26" s="152">
        <v>49</v>
      </c>
      <c r="M26" s="152">
        <v>38</v>
      </c>
      <c r="N26" s="152">
        <v>3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344">
        <f t="shared" si="3"/>
        <v>141</v>
      </c>
      <c r="U26" s="268"/>
      <c r="W26" s="101"/>
      <c r="X26" s="36"/>
      <c r="Y26" s="248"/>
    </row>
    <row r="27" spans="1:26" ht="13" x14ac:dyDescent="0.3">
      <c r="A27" s="353" t="s">
        <v>194</v>
      </c>
      <c r="B27" s="181">
        <v>0</v>
      </c>
      <c r="C27" s="182">
        <v>0</v>
      </c>
      <c r="D27" s="182">
        <v>0</v>
      </c>
      <c r="E27" s="182">
        <v>0</v>
      </c>
      <c r="F27" s="182">
        <v>0</v>
      </c>
      <c r="G27" s="182">
        <v>0</v>
      </c>
      <c r="H27" s="182">
        <v>0</v>
      </c>
      <c r="I27" s="182">
        <v>1</v>
      </c>
      <c r="J27" s="182">
        <v>0</v>
      </c>
      <c r="K27" s="182">
        <v>1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345">
        <f t="shared" si="3"/>
        <v>2</v>
      </c>
      <c r="U27" s="268"/>
      <c r="W27" s="101"/>
      <c r="X27" s="36"/>
      <c r="Y27" s="248"/>
    </row>
    <row r="28" spans="1:26" ht="13" x14ac:dyDescent="0.3">
      <c r="A28" s="352" t="s">
        <v>195</v>
      </c>
      <c r="B28" s="180">
        <v>0</v>
      </c>
      <c r="C28" s="152">
        <v>0</v>
      </c>
      <c r="D28" s="152">
        <v>0</v>
      </c>
      <c r="E28" s="152">
        <v>0</v>
      </c>
      <c r="F28" s="152">
        <v>0</v>
      </c>
      <c r="G28" s="152">
        <v>2</v>
      </c>
      <c r="H28" s="152">
        <v>0</v>
      </c>
      <c r="I28" s="152">
        <v>0</v>
      </c>
      <c r="J28" s="152">
        <v>1</v>
      </c>
      <c r="K28" s="152">
        <v>2</v>
      </c>
      <c r="L28" s="152">
        <v>9</v>
      </c>
      <c r="M28" s="152">
        <v>0</v>
      </c>
      <c r="N28" s="152">
        <v>1</v>
      </c>
      <c r="O28" s="152">
        <v>0</v>
      </c>
      <c r="P28" s="152">
        <v>0</v>
      </c>
      <c r="Q28" s="152">
        <v>0</v>
      </c>
      <c r="R28" s="152">
        <v>0</v>
      </c>
      <c r="S28" s="152">
        <v>0</v>
      </c>
      <c r="T28" s="344">
        <f t="shared" si="3"/>
        <v>15</v>
      </c>
      <c r="U28" s="268"/>
      <c r="W28" s="101"/>
      <c r="X28" s="36"/>
      <c r="Y28" s="248"/>
    </row>
    <row r="29" spans="1:26" ht="24" customHeight="1" x14ac:dyDescent="0.3">
      <c r="A29" s="353" t="s">
        <v>196</v>
      </c>
      <c r="B29" s="181">
        <v>0</v>
      </c>
      <c r="C29" s="182">
        <v>0</v>
      </c>
      <c r="D29" s="182">
        <v>0</v>
      </c>
      <c r="E29" s="182">
        <v>0</v>
      </c>
      <c r="F29" s="182">
        <v>0</v>
      </c>
      <c r="G29" s="182">
        <v>1</v>
      </c>
      <c r="H29" s="182">
        <v>8</v>
      </c>
      <c r="I29" s="182">
        <v>28</v>
      </c>
      <c r="J29" s="182">
        <v>59</v>
      </c>
      <c r="K29" s="182">
        <v>123</v>
      </c>
      <c r="L29" s="182">
        <v>211</v>
      </c>
      <c r="M29" s="182">
        <v>164</v>
      </c>
      <c r="N29" s="182">
        <v>15</v>
      </c>
      <c r="O29" s="182">
        <v>0</v>
      </c>
      <c r="P29" s="182">
        <v>0</v>
      </c>
      <c r="Q29" s="182">
        <v>0</v>
      </c>
      <c r="R29" s="182">
        <v>0</v>
      </c>
      <c r="S29" s="182">
        <v>0</v>
      </c>
      <c r="T29" s="345">
        <f t="shared" si="3"/>
        <v>609</v>
      </c>
      <c r="U29" s="268"/>
      <c r="W29" s="101"/>
      <c r="X29" s="36"/>
      <c r="Y29" s="248"/>
    </row>
    <row r="30" spans="1:26" ht="15" customHeight="1" x14ac:dyDescent="0.3">
      <c r="A30" s="352" t="s">
        <v>197</v>
      </c>
      <c r="B30" s="180">
        <v>0</v>
      </c>
      <c r="C30" s="152">
        <v>0</v>
      </c>
      <c r="D30" s="152">
        <v>0</v>
      </c>
      <c r="E30" s="152">
        <v>0</v>
      </c>
      <c r="F30" s="152">
        <v>0</v>
      </c>
      <c r="G30" s="152">
        <v>0</v>
      </c>
      <c r="H30" s="152">
        <v>1</v>
      </c>
      <c r="I30" s="152">
        <v>0</v>
      </c>
      <c r="J30" s="152">
        <v>2</v>
      </c>
      <c r="K30" s="152">
        <v>4</v>
      </c>
      <c r="L30" s="152">
        <v>7</v>
      </c>
      <c r="M30" s="152">
        <v>5</v>
      </c>
      <c r="N30" s="152">
        <v>1</v>
      </c>
      <c r="O30" s="152">
        <v>0</v>
      </c>
      <c r="P30" s="152">
        <v>0</v>
      </c>
      <c r="Q30" s="152">
        <v>0</v>
      </c>
      <c r="R30" s="152">
        <v>0</v>
      </c>
      <c r="S30" s="152">
        <v>0</v>
      </c>
      <c r="T30" s="344">
        <f t="shared" si="3"/>
        <v>20</v>
      </c>
      <c r="U30" s="268"/>
      <c r="W30" s="101"/>
      <c r="X30" s="36"/>
      <c r="Y30" s="248"/>
    </row>
    <row r="31" spans="1:26" ht="23.25" customHeight="1" x14ac:dyDescent="0.3">
      <c r="A31" s="353" t="s">
        <v>198</v>
      </c>
      <c r="B31" s="181">
        <v>0</v>
      </c>
      <c r="C31" s="182">
        <v>0</v>
      </c>
      <c r="D31" s="182">
        <v>0</v>
      </c>
      <c r="E31" s="182">
        <v>0</v>
      </c>
      <c r="F31" s="182">
        <v>0</v>
      </c>
      <c r="G31" s="182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0</v>
      </c>
      <c r="N31" s="182">
        <v>0</v>
      </c>
      <c r="O31" s="182">
        <v>0</v>
      </c>
      <c r="P31" s="182">
        <v>0</v>
      </c>
      <c r="Q31" s="182">
        <v>0</v>
      </c>
      <c r="R31" s="182">
        <v>0</v>
      </c>
      <c r="S31" s="182">
        <v>0</v>
      </c>
      <c r="T31" s="345">
        <f t="shared" si="3"/>
        <v>0</v>
      </c>
      <c r="U31" s="268"/>
      <c r="W31" s="101"/>
      <c r="X31" s="36"/>
      <c r="Y31" s="248"/>
    </row>
    <row r="32" spans="1:26" s="104" customFormat="1" ht="15" customHeight="1" x14ac:dyDescent="0.3">
      <c r="A32" s="352" t="s">
        <v>199</v>
      </c>
      <c r="B32" s="180">
        <v>0</v>
      </c>
      <c r="C32" s="152">
        <v>0</v>
      </c>
      <c r="D32" s="152">
        <v>0</v>
      </c>
      <c r="E32" s="152">
        <v>0</v>
      </c>
      <c r="F32" s="152">
        <v>0</v>
      </c>
      <c r="G32" s="152">
        <v>0</v>
      </c>
      <c r="H32" s="152">
        <v>2</v>
      </c>
      <c r="I32" s="152">
        <v>2</v>
      </c>
      <c r="J32" s="152">
        <v>4</v>
      </c>
      <c r="K32" s="152">
        <v>14</v>
      </c>
      <c r="L32" s="152">
        <v>12</v>
      </c>
      <c r="M32" s="152">
        <v>16</v>
      </c>
      <c r="N32" s="152">
        <v>3</v>
      </c>
      <c r="O32" s="152">
        <v>0</v>
      </c>
      <c r="P32" s="152">
        <v>0</v>
      </c>
      <c r="Q32" s="152">
        <v>0</v>
      </c>
      <c r="R32" s="152">
        <v>0</v>
      </c>
      <c r="S32" s="152">
        <v>0</v>
      </c>
      <c r="T32" s="344">
        <f>SUM(B32:S32)</f>
        <v>53</v>
      </c>
      <c r="U32" s="268"/>
      <c r="W32" s="101"/>
      <c r="X32" s="36"/>
      <c r="Y32" s="248"/>
      <c r="Z32" s="26"/>
    </row>
    <row r="33" spans="1:25" s="269" customFormat="1" ht="15" customHeight="1" x14ac:dyDescent="0.3">
      <c r="A33" s="357" t="s">
        <v>200</v>
      </c>
      <c r="B33" s="358">
        <f>SUM(B34:B38)</f>
        <v>0</v>
      </c>
      <c r="C33" s="359">
        <f t="shared" ref="C33:S33" si="4">SUM(C34:C38)</f>
        <v>1</v>
      </c>
      <c r="D33" s="360">
        <f t="shared" si="4"/>
        <v>0</v>
      </c>
      <c r="E33" s="360">
        <f t="shared" si="4"/>
        <v>0</v>
      </c>
      <c r="F33" s="360">
        <f t="shared" si="4"/>
        <v>1</v>
      </c>
      <c r="G33" s="360">
        <f t="shared" si="4"/>
        <v>3</v>
      </c>
      <c r="H33" s="360">
        <f t="shared" si="4"/>
        <v>4</v>
      </c>
      <c r="I33" s="360">
        <f t="shared" si="4"/>
        <v>8</v>
      </c>
      <c r="J33" s="360">
        <f t="shared" si="4"/>
        <v>13</v>
      </c>
      <c r="K33" s="360">
        <f t="shared" si="4"/>
        <v>24</v>
      </c>
      <c r="L33" s="360">
        <f t="shared" si="4"/>
        <v>8</v>
      </c>
      <c r="M33" s="360">
        <f t="shared" si="4"/>
        <v>13</v>
      </c>
      <c r="N33" s="360">
        <f t="shared" si="4"/>
        <v>1</v>
      </c>
      <c r="O33" s="360">
        <f t="shared" si="4"/>
        <v>0</v>
      </c>
      <c r="P33" s="360">
        <f t="shared" si="4"/>
        <v>0</v>
      </c>
      <c r="Q33" s="360">
        <f t="shared" si="4"/>
        <v>0</v>
      </c>
      <c r="R33" s="360">
        <f t="shared" si="4"/>
        <v>0</v>
      </c>
      <c r="S33" s="361">
        <f t="shared" si="4"/>
        <v>0</v>
      </c>
      <c r="T33" s="488">
        <f t="shared" si="3"/>
        <v>76</v>
      </c>
      <c r="U33" s="268"/>
      <c r="W33" s="271"/>
      <c r="X33" s="271"/>
      <c r="Y33" s="272"/>
    </row>
    <row r="34" spans="1:25" ht="15" customHeight="1" x14ac:dyDescent="0.3">
      <c r="A34" s="350" t="s">
        <v>201</v>
      </c>
      <c r="B34" s="180">
        <v>0</v>
      </c>
      <c r="C34" s="152">
        <v>0</v>
      </c>
      <c r="D34" s="152">
        <v>0</v>
      </c>
      <c r="E34" s="152">
        <v>0</v>
      </c>
      <c r="F34" s="152">
        <v>0</v>
      </c>
      <c r="G34" s="152">
        <v>2</v>
      </c>
      <c r="H34" s="152">
        <v>3</v>
      </c>
      <c r="I34" s="152">
        <v>2</v>
      </c>
      <c r="J34" s="152">
        <v>3</v>
      </c>
      <c r="K34" s="152">
        <v>8</v>
      </c>
      <c r="L34" s="152">
        <v>1</v>
      </c>
      <c r="M34" s="152">
        <v>2</v>
      </c>
      <c r="N34" s="152">
        <v>0</v>
      </c>
      <c r="O34" s="152">
        <v>0</v>
      </c>
      <c r="P34" s="152">
        <v>0</v>
      </c>
      <c r="Q34" s="152">
        <v>0</v>
      </c>
      <c r="R34" s="152">
        <v>0</v>
      </c>
      <c r="S34" s="152">
        <v>0</v>
      </c>
      <c r="T34" s="344">
        <f t="shared" si="3"/>
        <v>21</v>
      </c>
      <c r="U34" s="102"/>
      <c r="W34" s="106"/>
      <c r="X34" s="36"/>
      <c r="Y34" s="248"/>
    </row>
    <row r="35" spans="1:25" ht="15" customHeight="1" x14ac:dyDescent="0.3">
      <c r="A35" s="354" t="s">
        <v>202</v>
      </c>
      <c r="B35" s="181">
        <v>0</v>
      </c>
      <c r="C35" s="182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0</v>
      </c>
      <c r="K35" s="182">
        <v>0</v>
      </c>
      <c r="L35" s="182">
        <v>0</v>
      </c>
      <c r="M35" s="182">
        <v>0</v>
      </c>
      <c r="N35" s="182">
        <v>0</v>
      </c>
      <c r="O35" s="182">
        <v>0</v>
      </c>
      <c r="P35" s="182">
        <v>0</v>
      </c>
      <c r="Q35" s="182">
        <v>0</v>
      </c>
      <c r="R35" s="182">
        <v>0</v>
      </c>
      <c r="S35" s="182">
        <v>0</v>
      </c>
      <c r="T35" s="345">
        <f t="shared" si="3"/>
        <v>0</v>
      </c>
      <c r="U35" s="102"/>
      <c r="W35" s="106"/>
      <c r="X35" s="36"/>
      <c r="Y35" s="248"/>
    </row>
    <row r="36" spans="1:25" ht="15" customHeight="1" x14ac:dyDescent="0.3">
      <c r="A36" s="350" t="s">
        <v>203</v>
      </c>
      <c r="B36" s="180">
        <v>0</v>
      </c>
      <c r="C36" s="152">
        <v>1</v>
      </c>
      <c r="D36" s="152">
        <v>0</v>
      </c>
      <c r="E36" s="152">
        <v>0</v>
      </c>
      <c r="F36" s="152">
        <v>0</v>
      </c>
      <c r="G36" s="152">
        <v>1</v>
      </c>
      <c r="H36" s="152">
        <v>1</v>
      </c>
      <c r="I36" s="152">
        <v>3</v>
      </c>
      <c r="J36" s="152">
        <v>6</v>
      </c>
      <c r="K36" s="152">
        <v>7</v>
      </c>
      <c r="L36" s="152">
        <v>4</v>
      </c>
      <c r="M36" s="152">
        <v>2</v>
      </c>
      <c r="N36" s="152">
        <v>0</v>
      </c>
      <c r="O36" s="152">
        <v>0</v>
      </c>
      <c r="P36" s="152">
        <v>0</v>
      </c>
      <c r="Q36" s="152">
        <v>0</v>
      </c>
      <c r="R36" s="152">
        <v>0</v>
      </c>
      <c r="S36" s="152">
        <v>0</v>
      </c>
      <c r="T36" s="344">
        <f t="shared" si="3"/>
        <v>25</v>
      </c>
      <c r="U36" s="102"/>
      <c r="W36" s="106"/>
      <c r="X36" s="36"/>
      <c r="Y36" s="248"/>
    </row>
    <row r="37" spans="1:25" ht="15" customHeight="1" x14ac:dyDescent="0.3">
      <c r="A37" s="354" t="s">
        <v>204</v>
      </c>
      <c r="B37" s="181">
        <v>0</v>
      </c>
      <c r="C37" s="182">
        <v>0</v>
      </c>
      <c r="D37" s="182">
        <v>0</v>
      </c>
      <c r="E37" s="182">
        <v>0</v>
      </c>
      <c r="F37" s="182">
        <v>1</v>
      </c>
      <c r="G37" s="182">
        <v>0</v>
      </c>
      <c r="H37" s="182">
        <v>0</v>
      </c>
      <c r="I37" s="182">
        <v>0</v>
      </c>
      <c r="J37" s="182">
        <v>0</v>
      </c>
      <c r="K37" s="182">
        <v>3</v>
      </c>
      <c r="L37" s="182">
        <v>1</v>
      </c>
      <c r="M37" s="182">
        <v>0</v>
      </c>
      <c r="N37" s="182">
        <v>0</v>
      </c>
      <c r="O37" s="182">
        <v>0</v>
      </c>
      <c r="P37" s="182">
        <v>0</v>
      </c>
      <c r="Q37" s="182">
        <v>0</v>
      </c>
      <c r="R37" s="182">
        <v>0</v>
      </c>
      <c r="S37" s="182">
        <v>0</v>
      </c>
      <c r="T37" s="345">
        <f>SUM(B37:S37)</f>
        <v>5</v>
      </c>
      <c r="U37" s="102"/>
      <c r="W37" s="106"/>
      <c r="X37" s="36"/>
      <c r="Y37" s="248"/>
    </row>
    <row r="38" spans="1:25" ht="15" customHeight="1" x14ac:dyDescent="0.3">
      <c r="A38" s="355" t="s">
        <v>205</v>
      </c>
      <c r="B38" s="348">
        <v>0</v>
      </c>
      <c r="C38" s="349">
        <v>0</v>
      </c>
      <c r="D38" s="349">
        <v>0</v>
      </c>
      <c r="E38" s="349">
        <v>0</v>
      </c>
      <c r="F38" s="349">
        <v>0</v>
      </c>
      <c r="G38" s="349">
        <v>0</v>
      </c>
      <c r="H38" s="349">
        <v>0</v>
      </c>
      <c r="I38" s="349">
        <v>3</v>
      </c>
      <c r="J38" s="349">
        <v>4</v>
      </c>
      <c r="K38" s="349">
        <v>6</v>
      </c>
      <c r="L38" s="349">
        <v>2</v>
      </c>
      <c r="M38" s="349">
        <v>9</v>
      </c>
      <c r="N38" s="349">
        <v>1</v>
      </c>
      <c r="O38" s="349">
        <v>0</v>
      </c>
      <c r="P38" s="349">
        <v>0</v>
      </c>
      <c r="Q38" s="349">
        <v>0</v>
      </c>
      <c r="R38" s="349">
        <v>0</v>
      </c>
      <c r="S38" s="349">
        <v>0</v>
      </c>
      <c r="T38" s="489">
        <f>SUM(B38:S38)</f>
        <v>25</v>
      </c>
      <c r="U38" s="102"/>
      <c r="W38" s="106"/>
      <c r="X38" s="36"/>
      <c r="Y38" s="248"/>
    </row>
    <row r="39" spans="1:25" ht="15" customHeight="1" x14ac:dyDescent="0.3">
      <c r="A39" s="353" t="s">
        <v>272</v>
      </c>
      <c r="B39" s="181">
        <v>0</v>
      </c>
      <c r="C39" s="182">
        <v>0</v>
      </c>
      <c r="D39" s="182">
        <v>0</v>
      </c>
      <c r="E39" s="182">
        <v>0</v>
      </c>
      <c r="F39" s="182">
        <v>2</v>
      </c>
      <c r="G39" s="182">
        <v>7</v>
      </c>
      <c r="H39" s="182">
        <v>9</v>
      </c>
      <c r="I39" s="182">
        <v>16</v>
      </c>
      <c r="J39" s="182">
        <v>31</v>
      </c>
      <c r="K39" s="182">
        <v>23</v>
      </c>
      <c r="L39" s="182">
        <v>40</v>
      </c>
      <c r="M39" s="182">
        <v>41</v>
      </c>
      <c r="N39" s="182">
        <v>3</v>
      </c>
      <c r="O39" s="182">
        <v>0</v>
      </c>
      <c r="P39" s="182">
        <v>0</v>
      </c>
      <c r="Q39" s="182">
        <v>0</v>
      </c>
      <c r="R39" s="182">
        <v>0</v>
      </c>
      <c r="S39" s="182">
        <v>0</v>
      </c>
      <c r="T39" s="345">
        <f>SUM(B39:S39)</f>
        <v>172</v>
      </c>
      <c r="U39" s="268"/>
      <c r="W39" s="106"/>
      <c r="X39" s="36"/>
      <c r="Y39" s="248"/>
    </row>
    <row r="40" spans="1:25" ht="15" customHeight="1" x14ac:dyDescent="0.3">
      <c r="A40" s="352" t="s">
        <v>206</v>
      </c>
      <c r="B40" s="180">
        <v>0</v>
      </c>
      <c r="C40" s="152">
        <v>0</v>
      </c>
      <c r="D40" s="152">
        <v>0</v>
      </c>
      <c r="E40" s="152">
        <v>0</v>
      </c>
      <c r="F40" s="152">
        <v>4</v>
      </c>
      <c r="G40" s="152">
        <v>3</v>
      </c>
      <c r="H40" s="152">
        <v>11</v>
      </c>
      <c r="I40" s="152">
        <v>18</v>
      </c>
      <c r="J40" s="152">
        <v>40</v>
      </c>
      <c r="K40" s="152">
        <v>75</v>
      </c>
      <c r="L40" s="152">
        <v>117</v>
      </c>
      <c r="M40" s="152">
        <v>82</v>
      </c>
      <c r="N40" s="152">
        <v>9</v>
      </c>
      <c r="O40" s="152">
        <v>1</v>
      </c>
      <c r="P40" s="152">
        <v>0</v>
      </c>
      <c r="Q40" s="152">
        <v>0</v>
      </c>
      <c r="R40" s="152">
        <v>0</v>
      </c>
      <c r="S40" s="152">
        <v>0</v>
      </c>
      <c r="T40" s="344">
        <f>SUM(B40:S40)</f>
        <v>360</v>
      </c>
      <c r="U40" s="268"/>
      <c r="V40" s="36"/>
      <c r="W40" s="101"/>
      <c r="X40" s="36"/>
      <c r="Y40" s="248"/>
    </row>
    <row r="41" spans="1:25" s="269" customFormat="1" ht="15" customHeight="1" thickBot="1" x14ac:dyDescent="0.35">
      <c r="A41" s="362" t="s">
        <v>207</v>
      </c>
      <c r="B41" s="490">
        <f>SUM(B13:B40)-B33-B19-B13</f>
        <v>0</v>
      </c>
      <c r="C41" s="491">
        <f t="shared" ref="C41:S41" si="5">SUM(C13:C40)-C33-C19-C13</f>
        <v>4</v>
      </c>
      <c r="D41" s="491">
        <f t="shared" si="5"/>
        <v>2</v>
      </c>
      <c r="E41" s="491">
        <f t="shared" si="5"/>
        <v>1</v>
      </c>
      <c r="F41" s="491">
        <f t="shared" si="5"/>
        <v>9</v>
      </c>
      <c r="G41" s="491">
        <f t="shared" si="5"/>
        <v>30</v>
      </c>
      <c r="H41" s="491">
        <f t="shared" si="5"/>
        <v>74</v>
      </c>
      <c r="I41" s="491">
        <f t="shared" si="5"/>
        <v>154</v>
      </c>
      <c r="J41" s="491">
        <f t="shared" si="5"/>
        <v>385</v>
      </c>
      <c r="K41" s="491">
        <f t="shared" si="5"/>
        <v>755</v>
      </c>
      <c r="L41" s="491">
        <f t="shared" si="5"/>
        <v>1125</v>
      </c>
      <c r="M41" s="491">
        <f t="shared" si="5"/>
        <v>829</v>
      </c>
      <c r="N41" s="491">
        <f t="shared" si="5"/>
        <v>88</v>
      </c>
      <c r="O41" s="491">
        <f t="shared" si="5"/>
        <v>9</v>
      </c>
      <c r="P41" s="491">
        <f t="shared" si="5"/>
        <v>0</v>
      </c>
      <c r="Q41" s="491">
        <f t="shared" si="5"/>
        <v>1</v>
      </c>
      <c r="R41" s="491">
        <f t="shared" si="5"/>
        <v>0</v>
      </c>
      <c r="S41" s="492">
        <f t="shared" si="5"/>
        <v>0</v>
      </c>
      <c r="T41" s="493">
        <f>SUM(T13:T40)-T33-T19-T13</f>
        <v>3466</v>
      </c>
      <c r="U41" s="363"/>
      <c r="V41" s="271"/>
      <c r="W41" s="276"/>
      <c r="X41" s="271"/>
      <c r="Y41" s="272"/>
    </row>
    <row r="42" spans="1:25" x14ac:dyDescent="0.2">
      <c r="A42" s="24" t="s">
        <v>289</v>
      </c>
    </row>
    <row r="43" spans="1:25" x14ac:dyDescent="0.2">
      <c r="B43" s="36"/>
    </row>
    <row r="44" spans="1:25" x14ac:dyDescent="0.2">
      <c r="F44" s="36"/>
    </row>
    <row r="46" spans="1:25" x14ac:dyDescent="0.2">
      <c r="Y46" s="247"/>
    </row>
    <row r="47" spans="1:25" x14ac:dyDescent="0.2">
      <c r="S47" s="36"/>
      <c r="Y47" s="247"/>
    </row>
    <row r="48" spans="1:25" x14ac:dyDescent="0.2">
      <c r="Y48" s="247"/>
    </row>
    <row r="49" spans="25:25" x14ac:dyDescent="0.2">
      <c r="Y49" s="247"/>
    </row>
    <row r="50" spans="25:25" x14ac:dyDescent="0.2">
      <c r="Y50" s="247"/>
    </row>
    <row r="51" spans="25:25" x14ac:dyDescent="0.2">
      <c r="Y51" s="247"/>
    </row>
    <row r="52" spans="25:25" x14ac:dyDescent="0.2">
      <c r="Y52" s="247"/>
    </row>
    <row r="53" spans="25:25" x14ac:dyDescent="0.2">
      <c r="Y53" s="247"/>
    </row>
    <row r="54" spans="25:25" x14ac:dyDescent="0.2">
      <c r="Y54" s="247"/>
    </row>
    <row r="55" spans="25:25" x14ac:dyDescent="0.2">
      <c r="Y55" s="247"/>
    </row>
    <row r="56" spans="25:25" x14ac:dyDescent="0.2">
      <c r="Y56" s="247"/>
    </row>
    <row r="57" spans="25:25" x14ac:dyDescent="0.2">
      <c r="Y57" s="247"/>
    </row>
    <row r="58" spans="25:25" x14ac:dyDescent="0.2">
      <c r="Y58" s="247"/>
    </row>
    <row r="59" spans="25:25" x14ac:dyDescent="0.2">
      <c r="Y59" s="247"/>
    </row>
    <row r="60" spans="25:25" x14ac:dyDescent="0.2">
      <c r="Y60" s="247"/>
    </row>
    <row r="61" spans="25:25" x14ac:dyDescent="0.2">
      <c r="Y61" s="247"/>
    </row>
    <row r="62" spans="25:25" x14ac:dyDescent="0.2">
      <c r="Y62" s="247"/>
    </row>
    <row r="63" spans="25:25" x14ac:dyDescent="0.2">
      <c r="Y63" s="247"/>
    </row>
    <row r="64" spans="25:25" x14ac:dyDescent="0.2">
      <c r="Y64" s="247"/>
    </row>
    <row r="65" spans="25:25" x14ac:dyDescent="0.2">
      <c r="Y65" s="247"/>
    </row>
    <row r="66" spans="25:25" x14ac:dyDescent="0.2">
      <c r="Y66" s="247"/>
    </row>
    <row r="67" spans="25:25" x14ac:dyDescent="0.2">
      <c r="Y67" s="247"/>
    </row>
    <row r="68" spans="25:25" x14ac:dyDescent="0.2">
      <c r="Y68" s="247"/>
    </row>
    <row r="69" spans="25:25" x14ac:dyDescent="0.2">
      <c r="Y69" s="247"/>
    </row>
    <row r="70" spans="25:25" x14ac:dyDescent="0.2">
      <c r="Y70" s="247"/>
    </row>
    <row r="71" spans="25:25" x14ac:dyDescent="0.2">
      <c r="Y71" s="247"/>
    </row>
    <row r="72" spans="25:25" x14ac:dyDescent="0.2">
      <c r="Y72" s="247"/>
    </row>
    <row r="73" spans="25:25" x14ac:dyDescent="0.2">
      <c r="Y73" s="247"/>
    </row>
    <row r="74" spans="25:25" x14ac:dyDescent="0.2">
      <c r="Y74" s="247"/>
    </row>
    <row r="84" ht="11.15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syncVertical="1" syncRef="A1" transitionEvaluation="1" codeName="Hoja60">
    <pageSetUpPr fitToPage="1"/>
  </sheetPr>
  <dimension ref="A1:Z84"/>
  <sheetViews>
    <sheetView showGridLines="0" view="pageBreakPreview" zoomScale="85" zoomScaleNormal="75" zoomScaleSheetLayoutView="85" workbookViewId="0">
      <selection sqref="A1:T1"/>
    </sheetView>
  </sheetViews>
  <sheetFormatPr baseColWidth="10" defaultColWidth="9.7265625" defaultRowHeight="10" x14ac:dyDescent="0.2"/>
  <cols>
    <col min="1" max="1" width="51" style="26" customWidth="1"/>
    <col min="2" max="3" width="6.7265625" style="26" customWidth="1"/>
    <col min="4" max="4" width="8.1796875" style="26" customWidth="1"/>
    <col min="5" max="19" width="6.7265625" style="26" customWidth="1"/>
    <col min="20" max="20" width="7.36328125" style="26" bestFit="1" customWidth="1"/>
    <col min="21" max="21" width="11.54296875" style="26" customWidth="1"/>
    <col min="22" max="24" width="9.7265625" style="26" customWidth="1"/>
    <col min="25" max="25" width="9.7265625" style="26"/>
    <col min="26" max="26" width="54.7265625" style="26" customWidth="1"/>
    <col min="27" max="16384" width="9.7265625" style="26"/>
  </cols>
  <sheetData>
    <row r="1" spans="1:26" ht="18" x14ac:dyDescent="0.2">
      <c r="A1" s="637"/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95"/>
    </row>
    <row r="2" spans="1:26" ht="10.5" customHeight="1" x14ac:dyDescent="0.2">
      <c r="A2" s="704" t="s">
        <v>290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11"/>
    </row>
    <row r="3" spans="1:26" ht="18" customHeight="1" x14ac:dyDescent="0.2">
      <c r="A3" s="704" t="s">
        <v>140</v>
      </c>
      <c r="B3" s="704"/>
      <c r="C3" s="704"/>
      <c r="D3" s="704"/>
      <c r="E3" s="704"/>
      <c r="F3" s="704"/>
      <c r="G3" s="704"/>
      <c r="H3" s="704"/>
      <c r="I3" s="704"/>
      <c r="J3" s="704"/>
      <c r="K3" s="704"/>
      <c r="L3" s="704"/>
      <c r="M3" s="704"/>
      <c r="N3" s="704"/>
      <c r="O3" s="704"/>
      <c r="P3" s="704"/>
      <c r="Q3" s="704"/>
      <c r="R3" s="704"/>
      <c r="S3" s="704"/>
      <c r="T3" s="704"/>
      <c r="U3" s="11"/>
    </row>
    <row r="4" spans="1:26" ht="15.75" customHeight="1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</row>
    <row r="5" spans="1:26" ht="14.5" x14ac:dyDescent="0.2">
      <c r="A5" s="652" t="s">
        <v>276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97"/>
    </row>
    <row r="6" spans="1:26" ht="14.5" x14ac:dyDescent="0.2">
      <c r="A6" s="704"/>
      <c r="B6" s="704"/>
      <c r="C6" s="704"/>
      <c r="D6" s="704"/>
      <c r="E6" s="704"/>
      <c r="F6" s="704"/>
      <c r="G6" s="704"/>
      <c r="H6" s="704"/>
      <c r="I6" s="704"/>
      <c r="J6" s="704"/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97"/>
    </row>
    <row r="7" spans="1:26" ht="10.5" x14ac:dyDescent="0.2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</row>
    <row r="8" spans="1:26" ht="14" x14ac:dyDescent="0.2">
      <c r="A8" s="706" t="s">
        <v>58</v>
      </c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99"/>
    </row>
    <row r="9" spans="1:26" ht="10.5" thickBot="1" x14ac:dyDescent="0.25">
      <c r="A9" s="96"/>
      <c r="B9" s="277">
        <v>3</v>
      </c>
      <c r="C9" s="277">
        <v>14</v>
      </c>
      <c r="D9" s="277">
        <v>4</v>
      </c>
      <c r="E9" s="277">
        <v>5</v>
      </c>
      <c r="F9" s="277">
        <v>6</v>
      </c>
      <c r="G9" s="277">
        <v>7</v>
      </c>
      <c r="H9" s="277">
        <v>8</v>
      </c>
      <c r="I9" s="277">
        <v>9</v>
      </c>
      <c r="J9" s="277">
        <v>10</v>
      </c>
      <c r="K9" s="277">
        <v>11</v>
      </c>
      <c r="L9" s="277">
        <v>12</v>
      </c>
      <c r="M9" s="277">
        <v>13</v>
      </c>
      <c r="N9" s="277">
        <v>15</v>
      </c>
      <c r="O9" s="277">
        <v>16</v>
      </c>
      <c r="P9" s="277">
        <v>17</v>
      </c>
      <c r="Q9" s="277">
        <v>18</v>
      </c>
      <c r="R9" s="277">
        <v>19</v>
      </c>
      <c r="S9" s="277">
        <v>20</v>
      </c>
      <c r="T9" s="96"/>
      <c r="U9" s="96"/>
    </row>
    <row r="10" spans="1:26" ht="25.5" customHeight="1" thickBot="1" x14ac:dyDescent="0.25">
      <c r="A10" s="736" t="s">
        <v>142</v>
      </c>
      <c r="B10" s="739" t="s">
        <v>143</v>
      </c>
      <c r="C10" s="740"/>
      <c r="D10" s="740"/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1"/>
      <c r="U10" s="8"/>
    </row>
    <row r="11" spans="1:26" ht="10.5" x14ac:dyDescent="0.25">
      <c r="A11" s="737"/>
      <c r="B11" s="477" t="s">
        <v>144</v>
      </c>
      <c r="C11" s="478" t="s">
        <v>145</v>
      </c>
      <c r="D11" s="478" t="s">
        <v>146</v>
      </c>
      <c r="E11" s="478" t="s">
        <v>147</v>
      </c>
      <c r="F11" s="478" t="s">
        <v>148</v>
      </c>
      <c r="G11" s="478" t="s">
        <v>149</v>
      </c>
      <c r="H11" s="478" t="s">
        <v>150</v>
      </c>
      <c r="I11" s="478" t="s">
        <v>151</v>
      </c>
      <c r="J11" s="478" t="s">
        <v>152</v>
      </c>
      <c r="K11" s="478" t="s">
        <v>153</v>
      </c>
      <c r="L11" s="478" t="s">
        <v>154</v>
      </c>
      <c r="M11" s="478" t="s">
        <v>155</v>
      </c>
      <c r="N11" s="478" t="s">
        <v>156</v>
      </c>
      <c r="O11" s="478" t="s">
        <v>157</v>
      </c>
      <c r="P11" s="478" t="s">
        <v>158</v>
      </c>
      <c r="Q11" s="478" t="s">
        <v>159</v>
      </c>
      <c r="R11" s="478" t="s">
        <v>160</v>
      </c>
      <c r="S11" s="478" t="s">
        <v>161</v>
      </c>
      <c r="T11" s="742" t="s">
        <v>8</v>
      </c>
    </row>
    <row r="12" spans="1:26" ht="13.5" customHeight="1" thickBot="1" x14ac:dyDescent="0.3">
      <c r="A12" s="738"/>
      <c r="B12" s="499" t="s">
        <v>162</v>
      </c>
      <c r="C12" s="500" t="s">
        <v>163</v>
      </c>
      <c r="D12" s="500" t="s">
        <v>164</v>
      </c>
      <c r="E12" s="500" t="s">
        <v>165</v>
      </c>
      <c r="F12" s="500" t="s">
        <v>166</v>
      </c>
      <c r="G12" s="500" t="s">
        <v>167</v>
      </c>
      <c r="H12" s="500" t="s">
        <v>168</v>
      </c>
      <c r="I12" s="500" t="s">
        <v>169</v>
      </c>
      <c r="J12" s="500" t="s">
        <v>170</v>
      </c>
      <c r="K12" s="500" t="s">
        <v>171</v>
      </c>
      <c r="L12" s="500" t="s">
        <v>172</v>
      </c>
      <c r="M12" s="500" t="s">
        <v>173</v>
      </c>
      <c r="N12" s="500" t="s">
        <v>174</v>
      </c>
      <c r="O12" s="500" t="s">
        <v>175</v>
      </c>
      <c r="P12" s="500" t="s">
        <v>176</v>
      </c>
      <c r="Q12" s="500" t="s">
        <v>177</v>
      </c>
      <c r="R12" s="500" t="s">
        <v>178</v>
      </c>
      <c r="S12" s="500" t="s">
        <v>179</v>
      </c>
      <c r="T12" s="743"/>
    </row>
    <row r="13" spans="1:26" s="269" customFormat="1" ht="15" customHeight="1" x14ac:dyDescent="0.3">
      <c r="A13" s="494" t="s">
        <v>180</v>
      </c>
      <c r="B13" s="495">
        <f>SUM(B14,B15)</f>
        <v>0</v>
      </c>
      <c r="C13" s="496">
        <f t="shared" ref="C13:T13" si="0">SUM(C14,C15)</f>
        <v>0</v>
      </c>
      <c r="D13" s="497">
        <f t="shared" si="0"/>
        <v>0</v>
      </c>
      <c r="E13" s="497">
        <f t="shared" si="0"/>
        <v>1</v>
      </c>
      <c r="F13" s="497">
        <f t="shared" si="0"/>
        <v>1</v>
      </c>
      <c r="G13" s="497">
        <f t="shared" si="0"/>
        <v>3</v>
      </c>
      <c r="H13" s="497">
        <f t="shared" si="0"/>
        <v>1</v>
      </c>
      <c r="I13" s="497">
        <f t="shared" si="0"/>
        <v>6</v>
      </c>
      <c r="J13" s="497">
        <f t="shared" si="0"/>
        <v>12</v>
      </c>
      <c r="K13" s="497">
        <f t="shared" si="0"/>
        <v>18</v>
      </c>
      <c r="L13" s="497">
        <f t="shared" si="0"/>
        <v>28</v>
      </c>
      <c r="M13" s="497">
        <f t="shared" si="0"/>
        <v>25</v>
      </c>
      <c r="N13" s="497">
        <f t="shared" si="0"/>
        <v>22</v>
      </c>
      <c r="O13" s="497">
        <f t="shared" si="0"/>
        <v>11</v>
      </c>
      <c r="P13" s="497">
        <f t="shared" si="0"/>
        <v>6</v>
      </c>
      <c r="Q13" s="497">
        <f t="shared" si="0"/>
        <v>1</v>
      </c>
      <c r="R13" s="497">
        <f t="shared" si="0"/>
        <v>0</v>
      </c>
      <c r="S13" s="498">
        <f t="shared" si="0"/>
        <v>0</v>
      </c>
      <c r="T13" s="593">
        <f t="shared" si="0"/>
        <v>135</v>
      </c>
      <c r="U13" s="268"/>
      <c r="W13" s="270"/>
      <c r="X13" s="271"/>
      <c r="Y13" s="272"/>
    </row>
    <row r="14" spans="1:26" ht="15" customHeight="1" x14ac:dyDescent="0.3">
      <c r="A14" s="350" t="s">
        <v>181</v>
      </c>
      <c r="B14" s="180">
        <v>0</v>
      </c>
      <c r="C14" s="152">
        <v>0</v>
      </c>
      <c r="D14" s="152">
        <v>0</v>
      </c>
      <c r="E14" s="152">
        <v>0</v>
      </c>
      <c r="F14" s="152">
        <v>0</v>
      </c>
      <c r="G14" s="152">
        <v>0</v>
      </c>
      <c r="H14" s="152">
        <v>0</v>
      </c>
      <c r="I14" s="152">
        <v>3</v>
      </c>
      <c r="J14" s="152">
        <v>0</v>
      </c>
      <c r="K14" s="152">
        <v>6</v>
      </c>
      <c r="L14" s="152">
        <v>2</v>
      </c>
      <c r="M14" s="152">
        <v>0</v>
      </c>
      <c r="N14" s="152">
        <v>2</v>
      </c>
      <c r="O14" s="152">
        <v>0</v>
      </c>
      <c r="P14" s="152">
        <v>0</v>
      </c>
      <c r="Q14" s="152">
        <v>0</v>
      </c>
      <c r="R14" s="152">
        <v>0</v>
      </c>
      <c r="S14" s="152">
        <v>0</v>
      </c>
      <c r="T14" s="344">
        <f t="shared" ref="T14:T36" si="1">SUM(B14:S14)</f>
        <v>13</v>
      </c>
      <c r="U14" s="100"/>
      <c r="X14" s="36"/>
      <c r="Y14" s="248"/>
    </row>
    <row r="15" spans="1:26" s="104" customFormat="1" ht="23.25" customHeight="1" x14ac:dyDescent="0.3">
      <c r="A15" s="351" t="s">
        <v>182</v>
      </c>
      <c r="B15" s="346">
        <v>0</v>
      </c>
      <c r="C15" s="347">
        <v>0</v>
      </c>
      <c r="D15" s="347">
        <v>0</v>
      </c>
      <c r="E15" s="347">
        <v>1</v>
      </c>
      <c r="F15" s="347">
        <v>1</v>
      </c>
      <c r="G15" s="347">
        <v>3</v>
      </c>
      <c r="H15" s="347">
        <v>1</v>
      </c>
      <c r="I15" s="347">
        <v>3</v>
      </c>
      <c r="J15" s="347">
        <v>12</v>
      </c>
      <c r="K15" s="347">
        <v>12</v>
      </c>
      <c r="L15" s="347">
        <v>26</v>
      </c>
      <c r="M15" s="347">
        <v>25</v>
      </c>
      <c r="N15" s="347">
        <v>20</v>
      </c>
      <c r="O15" s="347">
        <v>11</v>
      </c>
      <c r="P15" s="347">
        <v>6</v>
      </c>
      <c r="Q15" s="347">
        <v>1</v>
      </c>
      <c r="R15" s="347">
        <v>0</v>
      </c>
      <c r="S15" s="347">
        <v>0</v>
      </c>
      <c r="T15" s="487">
        <f t="shared" si="1"/>
        <v>122</v>
      </c>
      <c r="U15" s="102"/>
      <c r="W15" s="103"/>
      <c r="X15" s="36"/>
      <c r="Y15" s="248"/>
      <c r="Z15" s="26"/>
    </row>
    <row r="16" spans="1:26" ht="15" customHeight="1" x14ac:dyDescent="0.3">
      <c r="A16" s="352" t="s">
        <v>183</v>
      </c>
      <c r="B16" s="180">
        <v>1</v>
      </c>
      <c r="C16" s="152">
        <v>0</v>
      </c>
      <c r="D16" s="152">
        <v>0</v>
      </c>
      <c r="E16" s="152">
        <v>0</v>
      </c>
      <c r="F16" s="152">
        <v>2</v>
      </c>
      <c r="G16" s="152">
        <v>10</v>
      </c>
      <c r="H16" s="152">
        <v>21</v>
      </c>
      <c r="I16" s="152">
        <v>43</v>
      </c>
      <c r="J16" s="152">
        <v>121</v>
      </c>
      <c r="K16" s="152">
        <v>166</v>
      </c>
      <c r="L16" s="152">
        <v>206</v>
      </c>
      <c r="M16" s="152">
        <v>243</v>
      </c>
      <c r="N16" s="152">
        <v>120</v>
      </c>
      <c r="O16" s="152">
        <v>38</v>
      </c>
      <c r="P16" s="152">
        <v>12</v>
      </c>
      <c r="Q16" s="152">
        <v>5</v>
      </c>
      <c r="R16" s="152">
        <v>2</v>
      </c>
      <c r="S16" s="152">
        <v>1</v>
      </c>
      <c r="T16" s="344">
        <f t="shared" si="1"/>
        <v>991</v>
      </c>
      <c r="U16" s="105"/>
      <c r="W16" s="101"/>
      <c r="X16" s="36"/>
      <c r="Y16" s="248"/>
    </row>
    <row r="17" spans="1:26" ht="27" customHeight="1" x14ac:dyDescent="0.3">
      <c r="A17" s="353" t="s">
        <v>184</v>
      </c>
      <c r="B17" s="343">
        <v>0</v>
      </c>
      <c r="C17" s="342">
        <v>1</v>
      </c>
      <c r="D17" s="182">
        <v>0</v>
      </c>
      <c r="E17" s="182">
        <v>0</v>
      </c>
      <c r="F17" s="182">
        <v>1</v>
      </c>
      <c r="G17" s="182">
        <v>1</v>
      </c>
      <c r="H17" s="182">
        <v>5</v>
      </c>
      <c r="I17" s="182">
        <v>27</v>
      </c>
      <c r="J17" s="182">
        <v>88</v>
      </c>
      <c r="K17" s="182">
        <v>173</v>
      </c>
      <c r="L17" s="182">
        <v>298</v>
      </c>
      <c r="M17" s="182">
        <v>269</v>
      </c>
      <c r="N17" s="182">
        <v>161</v>
      </c>
      <c r="O17" s="182">
        <v>52</v>
      </c>
      <c r="P17" s="182">
        <v>21</v>
      </c>
      <c r="Q17" s="182">
        <v>10</v>
      </c>
      <c r="R17" s="182">
        <v>4</v>
      </c>
      <c r="S17" s="182">
        <v>1</v>
      </c>
      <c r="T17" s="345">
        <f t="shared" si="1"/>
        <v>1112</v>
      </c>
      <c r="U17" s="105"/>
      <c r="W17" s="101"/>
      <c r="X17" s="36"/>
      <c r="Y17" s="248"/>
    </row>
    <row r="18" spans="1:26" ht="20.25" customHeight="1" x14ac:dyDescent="0.3">
      <c r="A18" s="352" t="s">
        <v>185</v>
      </c>
      <c r="B18" s="356">
        <v>0</v>
      </c>
      <c r="C18" s="341">
        <v>0</v>
      </c>
      <c r="D18" s="152">
        <v>0</v>
      </c>
      <c r="E18" s="152">
        <v>0</v>
      </c>
      <c r="F18" s="152">
        <v>3</v>
      </c>
      <c r="G18" s="152">
        <v>0</v>
      </c>
      <c r="H18" s="152">
        <v>0</v>
      </c>
      <c r="I18" s="152">
        <v>3</v>
      </c>
      <c r="J18" s="152">
        <v>1</v>
      </c>
      <c r="K18" s="152">
        <v>6</v>
      </c>
      <c r="L18" s="152">
        <v>9</v>
      </c>
      <c r="M18" s="152">
        <v>6</v>
      </c>
      <c r="N18" s="152">
        <v>2</v>
      </c>
      <c r="O18" s="152">
        <v>0</v>
      </c>
      <c r="P18" s="152">
        <v>0</v>
      </c>
      <c r="Q18" s="152">
        <v>0</v>
      </c>
      <c r="R18" s="152">
        <v>0</v>
      </c>
      <c r="S18" s="152">
        <v>0</v>
      </c>
      <c r="T18" s="344">
        <f t="shared" si="1"/>
        <v>30</v>
      </c>
      <c r="U18" s="102"/>
      <c r="W18" s="101"/>
      <c r="X18" s="36"/>
      <c r="Y18" s="248"/>
    </row>
    <row r="19" spans="1:26" s="269" customFormat="1" ht="15" customHeight="1" x14ac:dyDescent="0.3">
      <c r="A19" s="357" t="s">
        <v>186</v>
      </c>
      <c r="B19" s="358">
        <f>SUM(B20:B21)</f>
        <v>0</v>
      </c>
      <c r="C19" s="359">
        <f t="shared" ref="C19:S19" si="2">SUM(C20:C21)</f>
        <v>0</v>
      </c>
      <c r="D19" s="360">
        <f t="shared" si="2"/>
        <v>0</v>
      </c>
      <c r="E19" s="360">
        <f t="shared" si="2"/>
        <v>0</v>
      </c>
      <c r="F19" s="360">
        <f t="shared" si="2"/>
        <v>0</v>
      </c>
      <c r="G19" s="360">
        <f t="shared" si="2"/>
        <v>3</v>
      </c>
      <c r="H19" s="360">
        <f t="shared" si="2"/>
        <v>7</v>
      </c>
      <c r="I19" s="360">
        <f t="shared" si="2"/>
        <v>26</v>
      </c>
      <c r="J19" s="360">
        <f t="shared" si="2"/>
        <v>49</v>
      </c>
      <c r="K19" s="360">
        <f t="shared" si="2"/>
        <v>79</v>
      </c>
      <c r="L19" s="360">
        <f t="shared" si="2"/>
        <v>84</v>
      </c>
      <c r="M19" s="360">
        <f t="shared" si="2"/>
        <v>65</v>
      </c>
      <c r="N19" s="360">
        <f t="shared" si="2"/>
        <v>22</v>
      </c>
      <c r="O19" s="360">
        <f t="shared" si="2"/>
        <v>16</v>
      </c>
      <c r="P19" s="360">
        <f t="shared" si="2"/>
        <v>2</v>
      </c>
      <c r="Q19" s="360">
        <f t="shared" si="2"/>
        <v>2</v>
      </c>
      <c r="R19" s="360">
        <f t="shared" si="2"/>
        <v>2</v>
      </c>
      <c r="S19" s="361">
        <f t="shared" si="2"/>
        <v>0</v>
      </c>
      <c r="T19" s="488">
        <f t="shared" si="1"/>
        <v>357</v>
      </c>
      <c r="U19" s="273"/>
      <c r="W19" s="270"/>
      <c r="X19" s="271"/>
      <c r="Y19" s="272"/>
    </row>
    <row r="20" spans="1:26" s="104" customFormat="1" ht="15" customHeight="1" x14ac:dyDescent="0.3">
      <c r="A20" s="350" t="s">
        <v>187</v>
      </c>
      <c r="B20" s="180">
        <v>0</v>
      </c>
      <c r="C20" s="152">
        <v>0</v>
      </c>
      <c r="D20" s="152">
        <v>0</v>
      </c>
      <c r="E20" s="152">
        <v>0</v>
      </c>
      <c r="F20" s="152">
        <v>0</v>
      </c>
      <c r="G20" s="152">
        <v>0</v>
      </c>
      <c r="H20" s="152">
        <v>0</v>
      </c>
      <c r="I20" s="152">
        <v>0</v>
      </c>
      <c r="J20" s="152">
        <v>0</v>
      </c>
      <c r="K20" s="152">
        <v>1</v>
      </c>
      <c r="L20" s="152">
        <v>0</v>
      </c>
      <c r="M20" s="152">
        <v>0</v>
      </c>
      <c r="N20" s="152">
        <v>1</v>
      </c>
      <c r="O20" s="152">
        <v>0</v>
      </c>
      <c r="P20" s="152">
        <v>0</v>
      </c>
      <c r="Q20" s="152">
        <v>0</v>
      </c>
      <c r="R20" s="152">
        <v>0</v>
      </c>
      <c r="S20" s="152">
        <v>0</v>
      </c>
      <c r="T20" s="344">
        <f t="shared" si="1"/>
        <v>2</v>
      </c>
      <c r="U20" s="102"/>
      <c r="W20" s="103"/>
      <c r="X20" s="36"/>
      <c r="Y20" s="248"/>
      <c r="Z20" s="26"/>
    </row>
    <row r="21" spans="1:26" s="104" customFormat="1" ht="15" customHeight="1" x14ac:dyDescent="0.3">
      <c r="A21" s="351" t="s">
        <v>188</v>
      </c>
      <c r="B21" s="346">
        <v>0</v>
      </c>
      <c r="C21" s="347">
        <v>0</v>
      </c>
      <c r="D21" s="347">
        <v>0</v>
      </c>
      <c r="E21" s="347">
        <v>0</v>
      </c>
      <c r="F21" s="347">
        <v>0</v>
      </c>
      <c r="G21" s="347">
        <v>3</v>
      </c>
      <c r="H21" s="347">
        <v>7</v>
      </c>
      <c r="I21" s="347">
        <v>26</v>
      </c>
      <c r="J21" s="347">
        <v>49</v>
      </c>
      <c r="K21" s="347">
        <v>78</v>
      </c>
      <c r="L21" s="347">
        <v>84</v>
      </c>
      <c r="M21" s="347">
        <v>65</v>
      </c>
      <c r="N21" s="347">
        <v>21</v>
      </c>
      <c r="O21" s="347">
        <v>16</v>
      </c>
      <c r="P21" s="347">
        <v>2</v>
      </c>
      <c r="Q21" s="347">
        <v>2</v>
      </c>
      <c r="R21" s="347">
        <v>2</v>
      </c>
      <c r="S21" s="347">
        <v>0</v>
      </c>
      <c r="T21" s="487">
        <f t="shared" si="1"/>
        <v>355</v>
      </c>
      <c r="U21" s="102"/>
      <c r="W21" s="103"/>
      <c r="X21" s="36"/>
      <c r="Y21" s="248"/>
      <c r="Z21" s="26"/>
    </row>
    <row r="22" spans="1:26" ht="24" customHeight="1" x14ac:dyDescent="0.3">
      <c r="A22" s="352" t="s">
        <v>189</v>
      </c>
      <c r="B22" s="180">
        <v>0</v>
      </c>
      <c r="C22" s="152">
        <v>0</v>
      </c>
      <c r="D22" s="152">
        <v>0</v>
      </c>
      <c r="E22" s="152">
        <v>0</v>
      </c>
      <c r="F22" s="152">
        <v>3</v>
      </c>
      <c r="G22" s="152">
        <v>18</v>
      </c>
      <c r="H22" s="152">
        <v>49</v>
      </c>
      <c r="I22" s="152">
        <v>76</v>
      </c>
      <c r="J22" s="152">
        <v>207</v>
      </c>
      <c r="K22" s="152">
        <v>294</v>
      </c>
      <c r="L22" s="152">
        <v>503</v>
      </c>
      <c r="M22" s="152">
        <v>378</v>
      </c>
      <c r="N22" s="152">
        <v>269</v>
      </c>
      <c r="O22" s="152">
        <v>70</v>
      </c>
      <c r="P22" s="152">
        <v>30</v>
      </c>
      <c r="Q22" s="152">
        <v>15</v>
      </c>
      <c r="R22" s="152">
        <v>6</v>
      </c>
      <c r="S22" s="152">
        <v>2</v>
      </c>
      <c r="T22" s="344">
        <f t="shared" si="1"/>
        <v>1920</v>
      </c>
      <c r="U22" s="102"/>
      <c r="W22" s="101"/>
      <c r="X22" s="36"/>
      <c r="Y22" s="248"/>
    </row>
    <row r="23" spans="1:26" ht="18.75" customHeight="1" x14ac:dyDescent="0.3">
      <c r="A23" s="353" t="s">
        <v>190</v>
      </c>
      <c r="B23" s="181">
        <v>0</v>
      </c>
      <c r="C23" s="182">
        <v>2</v>
      </c>
      <c r="D23" s="182">
        <v>0</v>
      </c>
      <c r="E23" s="182">
        <v>0</v>
      </c>
      <c r="F23" s="182">
        <v>44</v>
      </c>
      <c r="G23" s="182">
        <v>4</v>
      </c>
      <c r="H23" s="182">
        <v>12</v>
      </c>
      <c r="I23" s="182">
        <v>94</v>
      </c>
      <c r="J23" s="182">
        <v>66</v>
      </c>
      <c r="K23" s="182">
        <v>159</v>
      </c>
      <c r="L23" s="182">
        <v>245</v>
      </c>
      <c r="M23" s="182">
        <v>251</v>
      </c>
      <c r="N23" s="182">
        <v>218</v>
      </c>
      <c r="O23" s="182">
        <v>94</v>
      </c>
      <c r="P23" s="182">
        <v>29</v>
      </c>
      <c r="Q23" s="182">
        <v>9</v>
      </c>
      <c r="R23" s="182">
        <v>11</v>
      </c>
      <c r="S23" s="182">
        <v>2</v>
      </c>
      <c r="T23" s="345">
        <f t="shared" si="1"/>
        <v>1240</v>
      </c>
      <c r="U23" s="105"/>
      <c r="W23" s="101"/>
      <c r="X23" s="36"/>
      <c r="Y23" s="248"/>
    </row>
    <row r="24" spans="1:26" ht="18.75" customHeight="1" x14ac:dyDescent="0.3">
      <c r="A24" s="352" t="s">
        <v>191</v>
      </c>
      <c r="B24" s="180">
        <v>0</v>
      </c>
      <c r="C24" s="152">
        <v>1</v>
      </c>
      <c r="D24" s="152">
        <v>0</v>
      </c>
      <c r="E24" s="152">
        <v>0</v>
      </c>
      <c r="F24" s="152">
        <v>1</v>
      </c>
      <c r="G24" s="152">
        <v>1</v>
      </c>
      <c r="H24" s="152">
        <v>1</v>
      </c>
      <c r="I24" s="152">
        <v>13</v>
      </c>
      <c r="J24" s="152">
        <v>10</v>
      </c>
      <c r="K24" s="152">
        <v>23</v>
      </c>
      <c r="L24" s="152">
        <v>25</v>
      </c>
      <c r="M24" s="152">
        <v>23</v>
      </c>
      <c r="N24" s="152">
        <v>19</v>
      </c>
      <c r="O24" s="152">
        <v>7</v>
      </c>
      <c r="P24" s="152">
        <v>0</v>
      </c>
      <c r="Q24" s="152">
        <v>0</v>
      </c>
      <c r="R24" s="152">
        <v>2</v>
      </c>
      <c r="S24" s="152">
        <v>0</v>
      </c>
      <c r="T24" s="344">
        <f t="shared" si="1"/>
        <v>126</v>
      </c>
      <c r="U24" s="105"/>
      <c r="W24" s="101"/>
      <c r="X24" s="36"/>
      <c r="Y24" s="248"/>
    </row>
    <row r="25" spans="1:26" ht="18.75" customHeight="1" x14ac:dyDescent="0.3">
      <c r="A25" s="353" t="s">
        <v>192</v>
      </c>
      <c r="B25" s="181">
        <v>0</v>
      </c>
      <c r="C25" s="182">
        <v>0</v>
      </c>
      <c r="D25" s="182">
        <v>0</v>
      </c>
      <c r="E25" s="182">
        <v>0</v>
      </c>
      <c r="F25" s="182">
        <v>0</v>
      </c>
      <c r="G25" s="182">
        <v>1</v>
      </c>
      <c r="H25" s="182">
        <v>0</v>
      </c>
      <c r="I25" s="182">
        <v>16</v>
      </c>
      <c r="J25" s="182">
        <v>22</v>
      </c>
      <c r="K25" s="182">
        <v>36</v>
      </c>
      <c r="L25" s="182">
        <v>50</v>
      </c>
      <c r="M25" s="182">
        <v>38</v>
      </c>
      <c r="N25" s="182">
        <v>19</v>
      </c>
      <c r="O25" s="182">
        <v>10</v>
      </c>
      <c r="P25" s="182">
        <v>7</v>
      </c>
      <c r="Q25" s="182">
        <v>0</v>
      </c>
      <c r="R25" s="182">
        <v>0</v>
      </c>
      <c r="S25" s="182">
        <v>0</v>
      </c>
      <c r="T25" s="345">
        <f t="shared" si="1"/>
        <v>199</v>
      </c>
      <c r="U25" s="105"/>
      <c r="W25" s="101"/>
      <c r="X25" s="36"/>
      <c r="Y25" s="248"/>
    </row>
    <row r="26" spans="1:26" ht="18.75" customHeight="1" x14ac:dyDescent="0.3">
      <c r="A26" s="352" t="s">
        <v>193</v>
      </c>
      <c r="B26" s="180">
        <v>0</v>
      </c>
      <c r="C26" s="152">
        <v>0</v>
      </c>
      <c r="D26" s="152">
        <v>0</v>
      </c>
      <c r="E26" s="152">
        <v>0</v>
      </c>
      <c r="F26" s="152">
        <v>2</v>
      </c>
      <c r="G26" s="152">
        <v>14</v>
      </c>
      <c r="H26" s="152">
        <v>12</v>
      </c>
      <c r="I26" s="152">
        <v>22</v>
      </c>
      <c r="J26" s="152">
        <v>46</v>
      </c>
      <c r="K26" s="152">
        <v>63</v>
      </c>
      <c r="L26" s="152">
        <v>103</v>
      </c>
      <c r="M26" s="152">
        <v>109</v>
      </c>
      <c r="N26" s="152">
        <v>59</v>
      </c>
      <c r="O26" s="152">
        <v>11</v>
      </c>
      <c r="P26" s="152">
        <v>8</v>
      </c>
      <c r="Q26" s="152">
        <v>1</v>
      </c>
      <c r="R26" s="152">
        <v>1</v>
      </c>
      <c r="S26" s="152">
        <v>0</v>
      </c>
      <c r="T26" s="344">
        <f t="shared" si="1"/>
        <v>451</v>
      </c>
      <c r="U26" s="105"/>
      <c r="W26" s="101"/>
      <c r="X26" s="36"/>
      <c r="Y26" s="248"/>
    </row>
    <row r="27" spans="1:26" ht="13" x14ac:dyDescent="0.3">
      <c r="A27" s="353" t="s">
        <v>194</v>
      </c>
      <c r="B27" s="181">
        <v>0</v>
      </c>
      <c r="C27" s="182">
        <v>0</v>
      </c>
      <c r="D27" s="182">
        <v>0</v>
      </c>
      <c r="E27" s="182">
        <v>0</v>
      </c>
      <c r="F27" s="182">
        <v>0</v>
      </c>
      <c r="G27" s="182">
        <v>0</v>
      </c>
      <c r="H27" s="182">
        <v>3</v>
      </c>
      <c r="I27" s="182">
        <v>11</v>
      </c>
      <c r="J27" s="182">
        <v>0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345">
        <f t="shared" si="1"/>
        <v>14</v>
      </c>
      <c r="U27" s="102"/>
      <c r="W27" s="101"/>
      <c r="X27" s="36"/>
      <c r="Y27" s="248"/>
    </row>
    <row r="28" spans="1:26" ht="13" x14ac:dyDescent="0.3">
      <c r="A28" s="352" t="s">
        <v>195</v>
      </c>
      <c r="B28" s="180">
        <v>0</v>
      </c>
      <c r="C28" s="152">
        <v>0</v>
      </c>
      <c r="D28" s="152">
        <v>0</v>
      </c>
      <c r="E28" s="152">
        <v>0</v>
      </c>
      <c r="F28" s="152">
        <v>0</v>
      </c>
      <c r="G28" s="152">
        <v>0</v>
      </c>
      <c r="H28" s="152">
        <v>2</v>
      </c>
      <c r="I28" s="152">
        <v>11</v>
      </c>
      <c r="J28" s="152">
        <v>3</v>
      </c>
      <c r="K28" s="152">
        <v>12</v>
      </c>
      <c r="L28" s="152">
        <v>13</v>
      </c>
      <c r="M28" s="152">
        <v>3</v>
      </c>
      <c r="N28" s="152">
        <v>1</v>
      </c>
      <c r="O28" s="152">
        <v>0</v>
      </c>
      <c r="P28" s="152">
        <v>0</v>
      </c>
      <c r="Q28" s="152">
        <v>0</v>
      </c>
      <c r="R28" s="152">
        <v>0</v>
      </c>
      <c r="S28" s="152">
        <v>0</v>
      </c>
      <c r="T28" s="344">
        <f t="shared" si="1"/>
        <v>45</v>
      </c>
      <c r="U28" s="102"/>
      <c r="W28" s="101"/>
      <c r="X28" s="36"/>
      <c r="Y28" s="248"/>
    </row>
    <row r="29" spans="1:26" ht="24" customHeight="1" x14ac:dyDescent="0.3">
      <c r="A29" s="353" t="s">
        <v>196</v>
      </c>
      <c r="B29" s="181">
        <v>0</v>
      </c>
      <c r="C29" s="182">
        <v>0</v>
      </c>
      <c r="D29" s="182">
        <v>0</v>
      </c>
      <c r="E29" s="182">
        <v>1</v>
      </c>
      <c r="F29" s="182">
        <v>3</v>
      </c>
      <c r="G29" s="182">
        <v>15</v>
      </c>
      <c r="H29" s="182">
        <v>24</v>
      </c>
      <c r="I29" s="182">
        <v>90</v>
      </c>
      <c r="J29" s="182">
        <v>192</v>
      </c>
      <c r="K29" s="182">
        <v>275</v>
      </c>
      <c r="L29" s="182">
        <v>423</v>
      </c>
      <c r="M29" s="182">
        <v>455</v>
      </c>
      <c r="N29" s="182">
        <v>303</v>
      </c>
      <c r="O29" s="182">
        <v>116</v>
      </c>
      <c r="P29" s="182">
        <v>53</v>
      </c>
      <c r="Q29" s="182">
        <v>16</v>
      </c>
      <c r="R29" s="182">
        <v>0</v>
      </c>
      <c r="S29" s="182">
        <v>2</v>
      </c>
      <c r="T29" s="345">
        <f t="shared" si="1"/>
        <v>1968</v>
      </c>
      <c r="U29" s="102"/>
      <c r="W29" s="101"/>
      <c r="X29" s="36"/>
      <c r="Y29" s="248"/>
    </row>
    <row r="30" spans="1:26" ht="15" customHeight="1" x14ac:dyDescent="0.3">
      <c r="A30" s="352" t="s">
        <v>197</v>
      </c>
      <c r="B30" s="180">
        <v>0</v>
      </c>
      <c r="C30" s="152">
        <v>0</v>
      </c>
      <c r="D30" s="152">
        <v>0</v>
      </c>
      <c r="E30" s="152">
        <v>0</v>
      </c>
      <c r="F30" s="152">
        <v>0</v>
      </c>
      <c r="G30" s="152">
        <v>0</v>
      </c>
      <c r="H30" s="152">
        <v>2</v>
      </c>
      <c r="I30" s="152">
        <v>18</v>
      </c>
      <c r="J30" s="152">
        <v>7</v>
      </c>
      <c r="K30" s="152">
        <v>4</v>
      </c>
      <c r="L30" s="152">
        <v>7</v>
      </c>
      <c r="M30" s="152">
        <v>16</v>
      </c>
      <c r="N30" s="152">
        <v>11</v>
      </c>
      <c r="O30" s="152">
        <v>0</v>
      </c>
      <c r="P30" s="152">
        <v>0</v>
      </c>
      <c r="Q30" s="152">
        <v>0</v>
      </c>
      <c r="R30" s="152">
        <v>0</v>
      </c>
      <c r="S30" s="152">
        <v>0</v>
      </c>
      <c r="T30" s="344">
        <f t="shared" si="1"/>
        <v>65</v>
      </c>
      <c r="U30" s="102"/>
      <c r="W30" s="101"/>
      <c r="X30" s="36"/>
      <c r="Y30" s="248"/>
    </row>
    <row r="31" spans="1:26" ht="23.25" customHeight="1" x14ac:dyDescent="0.3">
      <c r="A31" s="353" t="s">
        <v>198</v>
      </c>
      <c r="B31" s="181">
        <v>0</v>
      </c>
      <c r="C31" s="182">
        <v>0</v>
      </c>
      <c r="D31" s="182">
        <v>0</v>
      </c>
      <c r="E31" s="182">
        <v>0</v>
      </c>
      <c r="F31" s="182">
        <v>0</v>
      </c>
      <c r="G31" s="182">
        <v>0</v>
      </c>
      <c r="H31" s="182">
        <v>0</v>
      </c>
      <c r="I31" s="182">
        <v>11</v>
      </c>
      <c r="J31" s="182">
        <v>0</v>
      </c>
      <c r="K31" s="182">
        <v>0</v>
      </c>
      <c r="L31" s="182">
        <v>0</v>
      </c>
      <c r="M31" s="182">
        <v>0</v>
      </c>
      <c r="N31" s="182">
        <v>1</v>
      </c>
      <c r="O31" s="182">
        <v>0</v>
      </c>
      <c r="P31" s="182">
        <v>0</v>
      </c>
      <c r="Q31" s="182">
        <v>0</v>
      </c>
      <c r="R31" s="182">
        <v>0</v>
      </c>
      <c r="S31" s="182">
        <v>0</v>
      </c>
      <c r="T31" s="345">
        <f t="shared" si="1"/>
        <v>12</v>
      </c>
      <c r="U31" s="102"/>
      <c r="W31" s="101"/>
      <c r="X31" s="36"/>
      <c r="Y31" s="248"/>
    </row>
    <row r="32" spans="1:26" s="104" customFormat="1" ht="15" customHeight="1" x14ac:dyDescent="0.3">
      <c r="A32" s="352" t="s">
        <v>199</v>
      </c>
      <c r="B32" s="180">
        <v>0</v>
      </c>
      <c r="C32" s="152">
        <v>1</v>
      </c>
      <c r="D32" s="152">
        <v>0</v>
      </c>
      <c r="E32" s="152">
        <v>1</v>
      </c>
      <c r="F32" s="152">
        <v>3</v>
      </c>
      <c r="G32" s="152">
        <v>4</v>
      </c>
      <c r="H32" s="152">
        <v>16</v>
      </c>
      <c r="I32" s="152">
        <v>40</v>
      </c>
      <c r="J32" s="152">
        <v>50</v>
      </c>
      <c r="K32" s="152">
        <v>55</v>
      </c>
      <c r="L32" s="152">
        <v>56</v>
      </c>
      <c r="M32" s="152">
        <v>53</v>
      </c>
      <c r="N32" s="152">
        <v>24</v>
      </c>
      <c r="O32" s="152">
        <v>16</v>
      </c>
      <c r="P32" s="152">
        <v>6</v>
      </c>
      <c r="Q32" s="152">
        <v>4</v>
      </c>
      <c r="R32" s="152">
        <v>0</v>
      </c>
      <c r="S32" s="152">
        <v>0</v>
      </c>
      <c r="T32" s="344">
        <f>SUM(B32:S32)</f>
        <v>329</v>
      </c>
      <c r="U32" s="100"/>
      <c r="W32" s="101"/>
      <c r="X32" s="36"/>
      <c r="Y32" s="248"/>
      <c r="Z32" s="26"/>
    </row>
    <row r="33" spans="1:25" s="269" customFormat="1" ht="15" customHeight="1" x14ac:dyDescent="0.3">
      <c r="A33" s="357" t="s">
        <v>200</v>
      </c>
      <c r="B33" s="358">
        <f>SUM(B34:B38)</f>
        <v>0</v>
      </c>
      <c r="C33" s="359">
        <f t="shared" ref="C33:S33" si="3">SUM(C34:C38)</f>
        <v>0</v>
      </c>
      <c r="D33" s="360">
        <f t="shared" si="3"/>
        <v>0</v>
      </c>
      <c r="E33" s="360">
        <f t="shared" si="3"/>
        <v>0</v>
      </c>
      <c r="F33" s="360">
        <f t="shared" si="3"/>
        <v>1</v>
      </c>
      <c r="G33" s="360">
        <f t="shared" si="3"/>
        <v>14</v>
      </c>
      <c r="H33" s="360">
        <f t="shared" si="3"/>
        <v>13</v>
      </c>
      <c r="I33" s="360">
        <f t="shared" si="3"/>
        <v>110</v>
      </c>
      <c r="J33" s="360">
        <f t="shared" si="3"/>
        <v>18</v>
      </c>
      <c r="K33" s="360">
        <f t="shared" si="3"/>
        <v>28</v>
      </c>
      <c r="L33" s="360">
        <f t="shared" si="3"/>
        <v>27</v>
      </c>
      <c r="M33" s="360">
        <f t="shared" si="3"/>
        <v>16</v>
      </c>
      <c r="N33" s="360">
        <f t="shared" si="3"/>
        <v>21</v>
      </c>
      <c r="O33" s="360">
        <f t="shared" si="3"/>
        <v>8</v>
      </c>
      <c r="P33" s="360">
        <f t="shared" si="3"/>
        <v>4</v>
      </c>
      <c r="Q33" s="360">
        <f t="shared" si="3"/>
        <v>0</v>
      </c>
      <c r="R33" s="360">
        <f t="shared" si="3"/>
        <v>0</v>
      </c>
      <c r="S33" s="361">
        <f t="shared" si="3"/>
        <v>0</v>
      </c>
      <c r="T33" s="488">
        <f t="shared" si="1"/>
        <v>260</v>
      </c>
      <c r="U33" s="274"/>
      <c r="W33" s="271"/>
      <c r="X33" s="271"/>
      <c r="Y33" s="272"/>
    </row>
    <row r="34" spans="1:25" ht="15" customHeight="1" x14ac:dyDescent="0.3">
      <c r="A34" s="350" t="s">
        <v>201</v>
      </c>
      <c r="B34" s="180">
        <v>0</v>
      </c>
      <c r="C34" s="152">
        <v>0</v>
      </c>
      <c r="D34" s="152">
        <v>0</v>
      </c>
      <c r="E34" s="152">
        <v>0</v>
      </c>
      <c r="F34" s="152">
        <v>0</v>
      </c>
      <c r="G34" s="152">
        <v>2</v>
      </c>
      <c r="H34" s="152">
        <v>3</v>
      </c>
      <c r="I34" s="152">
        <v>33</v>
      </c>
      <c r="J34" s="152">
        <v>7</v>
      </c>
      <c r="K34" s="152">
        <v>2</v>
      </c>
      <c r="L34" s="152">
        <v>3</v>
      </c>
      <c r="M34" s="152">
        <v>2</v>
      </c>
      <c r="N34" s="152">
        <v>2</v>
      </c>
      <c r="O34" s="152">
        <v>0</v>
      </c>
      <c r="P34" s="152">
        <v>0</v>
      </c>
      <c r="Q34" s="152">
        <v>0</v>
      </c>
      <c r="R34" s="152">
        <v>0</v>
      </c>
      <c r="S34" s="152">
        <v>0</v>
      </c>
      <c r="T34" s="344">
        <f t="shared" si="1"/>
        <v>54</v>
      </c>
      <c r="U34" s="102"/>
      <c r="W34" s="106"/>
      <c r="X34" s="36"/>
      <c r="Y34" s="248"/>
    </row>
    <row r="35" spans="1:25" ht="15" customHeight="1" x14ac:dyDescent="0.3">
      <c r="A35" s="354" t="s">
        <v>202</v>
      </c>
      <c r="B35" s="181">
        <v>0</v>
      </c>
      <c r="C35" s="182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4</v>
      </c>
      <c r="J35" s="182">
        <v>0</v>
      </c>
      <c r="K35" s="182">
        <v>0</v>
      </c>
      <c r="L35" s="182">
        <v>0</v>
      </c>
      <c r="M35" s="182">
        <v>0</v>
      </c>
      <c r="N35" s="182">
        <v>0</v>
      </c>
      <c r="O35" s="182">
        <v>0</v>
      </c>
      <c r="P35" s="182">
        <v>0</v>
      </c>
      <c r="Q35" s="182">
        <v>0</v>
      </c>
      <c r="R35" s="182">
        <v>0</v>
      </c>
      <c r="S35" s="182">
        <v>0</v>
      </c>
      <c r="T35" s="345">
        <f t="shared" si="1"/>
        <v>4</v>
      </c>
      <c r="U35" s="102"/>
      <c r="W35" s="106"/>
      <c r="X35" s="36"/>
      <c r="Y35" s="248"/>
    </row>
    <row r="36" spans="1:25" ht="15" customHeight="1" x14ac:dyDescent="0.3">
      <c r="A36" s="350" t="s">
        <v>203</v>
      </c>
      <c r="B36" s="180">
        <v>0</v>
      </c>
      <c r="C36" s="152">
        <v>0</v>
      </c>
      <c r="D36" s="152">
        <v>0</v>
      </c>
      <c r="E36" s="152">
        <v>0</v>
      </c>
      <c r="F36" s="152">
        <v>0</v>
      </c>
      <c r="G36" s="152">
        <v>6</v>
      </c>
      <c r="H36" s="152">
        <v>3</v>
      </c>
      <c r="I36" s="152">
        <v>10</v>
      </c>
      <c r="J36" s="152">
        <v>1</v>
      </c>
      <c r="K36" s="152">
        <v>1</v>
      </c>
      <c r="L36" s="152">
        <v>2</v>
      </c>
      <c r="M36" s="152">
        <v>0</v>
      </c>
      <c r="N36" s="152">
        <v>1</v>
      </c>
      <c r="O36" s="152">
        <v>0</v>
      </c>
      <c r="P36" s="152">
        <v>0</v>
      </c>
      <c r="Q36" s="152">
        <v>0</v>
      </c>
      <c r="R36" s="152">
        <v>0</v>
      </c>
      <c r="S36" s="152">
        <v>0</v>
      </c>
      <c r="T36" s="344">
        <f t="shared" si="1"/>
        <v>24</v>
      </c>
      <c r="U36" s="102"/>
      <c r="W36" s="106"/>
      <c r="X36" s="36"/>
      <c r="Y36" s="248"/>
    </row>
    <row r="37" spans="1:25" ht="15" customHeight="1" x14ac:dyDescent="0.3">
      <c r="A37" s="354" t="s">
        <v>204</v>
      </c>
      <c r="B37" s="181">
        <v>0</v>
      </c>
      <c r="C37" s="182">
        <v>0</v>
      </c>
      <c r="D37" s="182">
        <v>0</v>
      </c>
      <c r="E37" s="182">
        <v>0</v>
      </c>
      <c r="F37" s="182">
        <v>0</v>
      </c>
      <c r="G37" s="182">
        <v>0</v>
      </c>
      <c r="H37" s="182">
        <v>0</v>
      </c>
      <c r="I37" s="182">
        <v>13</v>
      </c>
      <c r="J37" s="182">
        <v>0</v>
      </c>
      <c r="K37" s="182">
        <v>0</v>
      </c>
      <c r="L37" s="182">
        <v>0</v>
      </c>
      <c r="M37" s="182">
        <v>0</v>
      </c>
      <c r="N37" s="182">
        <v>0</v>
      </c>
      <c r="O37" s="182">
        <v>0</v>
      </c>
      <c r="P37" s="182">
        <v>0</v>
      </c>
      <c r="Q37" s="182">
        <v>0</v>
      </c>
      <c r="R37" s="182">
        <v>0</v>
      </c>
      <c r="S37" s="182">
        <v>0</v>
      </c>
      <c r="T37" s="345">
        <f>SUM(B37:S37)</f>
        <v>13</v>
      </c>
      <c r="U37" s="102"/>
      <c r="W37" s="106"/>
      <c r="X37" s="36"/>
      <c r="Y37" s="248"/>
    </row>
    <row r="38" spans="1:25" ht="15" customHeight="1" x14ac:dyDescent="0.3">
      <c r="A38" s="355" t="s">
        <v>205</v>
      </c>
      <c r="B38" s="348">
        <v>0</v>
      </c>
      <c r="C38" s="349">
        <v>0</v>
      </c>
      <c r="D38" s="349">
        <v>0</v>
      </c>
      <c r="E38" s="349">
        <v>0</v>
      </c>
      <c r="F38" s="349">
        <v>1</v>
      </c>
      <c r="G38" s="349">
        <v>6</v>
      </c>
      <c r="H38" s="349">
        <v>7</v>
      </c>
      <c r="I38" s="349">
        <v>50</v>
      </c>
      <c r="J38" s="349">
        <v>10</v>
      </c>
      <c r="K38" s="349">
        <v>25</v>
      </c>
      <c r="L38" s="349">
        <v>22</v>
      </c>
      <c r="M38" s="349">
        <v>14</v>
      </c>
      <c r="N38" s="349">
        <v>18</v>
      </c>
      <c r="O38" s="349">
        <v>8</v>
      </c>
      <c r="P38" s="349">
        <v>4</v>
      </c>
      <c r="Q38" s="349">
        <v>0</v>
      </c>
      <c r="R38" s="349">
        <v>0</v>
      </c>
      <c r="S38" s="349">
        <v>0</v>
      </c>
      <c r="T38" s="489">
        <f>SUM(B38:S38)</f>
        <v>165</v>
      </c>
      <c r="U38" s="102"/>
      <c r="W38" s="106"/>
      <c r="X38" s="36"/>
      <c r="Y38" s="248"/>
    </row>
    <row r="39" spans="1:25" ht="15" customHeight="1" x14ac:dyDescent="0.3">
      <c r="A39" s="353" t="s">
        <v>272</v>
      </c>
      <c r="B39" s="181">
        <v>0</v>
      </c>
      <c r="C39" s="182">
        <v>0</v>
      </c>
      <c r="D39" s="182">
        <v>0</v>
      </c>
      <c r="E39" s="182">
        <v>1</v>
      </c>
      <c r="F39" s="182">
        <v>10</v>
      </c>
      <c r="G39" s="182">
        <v>19</v>
      </c>
      <c r="H39" s="182">
        <v>57</v>
      </c>
      <c r="I39" s="182">
        <v>132</v>
      </c>
      <c r="J39" s="182">
        <v>126</v>
      </c>
      <c r="K39" s="182">
        <v>120</v>
      </c>
      <c r="L39" s="182">
        <v>131</v>
      </c>
      <c r="M39" s="182">
        <v>125</v>
      </c>
      <c r="N39" s="182">
        <v>87</v>
      </c>
      <c r="O39" s="182">
        <v>31</v>
      </c>
      <c r="P39" s="182">
        <v>17</v>
      </c>
      <c r="Q39" s="182">
        <v>2</v>
      </c>
      <c r="R39" s="182">
        <v>0</v>
      </c>
      <c r="S39" s="182">
        <v>0</v>
      </c>
      <c r="T39" s="345">
        <f>SUM(B39:S39)</f>
        <v>858</v>
      </c>
      <c r="U39" s="102"/>
      <c r="W39" s="106"/>
      <c r="X39" s="36"/>
      <c r="Y39" s="248"/>
    </row>
    <row r="40" spans="1:25" ht="15" customHeight="1" x14ac:dyDescent="0.3">
      <c r="A40" s="352" t="s">
        <v>206</v>
      </c>
      <c r="B40" s="180">
        <v>0</v>
      </c>
      <c r="C40" s="152">
        <v>0</v>
      </c>
      <c r="D40" s="152">
        <v>0</v>
      </c>
      <c r="E40" s="152">
        <v>0</v>
      </c>
      <c r="F40" s="152">
        <v>11</v>
      </c>
      <c r="G40" s="152">
        <v>29</v>
      </c>
      <c r="H40" s="152">
        <v>244</v>
      </c>
      <c r="I40" s="152">
        <v>92</v>
      </c>
      <c r="J40" s="152">
        <v>194</v>
      </c>
      <c r="K40" s="152">
        <v>119</v>
      </c>
      <c r="L40" s="152">
        <v>126</v>
      </c>
      <c r="M40" s="152">
        <v>67</v>
      </c>
      <c r="N40" s="152">
        <v>30</v>
      </c>
      <c r="O40" s="152">
        <v>15</v>
      </c>
      <c r="P40" s="152">
        <v>2</v>
      </c>
      <c r="Q40" s="152">
        <v>4</v>
      </c>
      <c r="R40" s="152">
        <v>0</v>
      </c>
      <c r="S40" s="152">
        <v>0</v>
      </c>
      <c r="T40" s="344">
        <f>SUM(B40:S40)</f>
        <v>933</v>
      </c>
      <c r="U40" s="102"/>
      <c r="V40" s="36"/>
      <c r="W40" s="101"/>
      <c r="X40" s="36"/>
      <c r="Y40" s="248"/>
    </row>
    <row r="41" spans="1:25" s="269" customFormat="1" ht="15" customHeight="1" thickBot="1" x14ac:dyDescent="0.35">
      <c r="A41" s="362" t="s">
        <v>207</v>
      </c>
      <c r="B41" s="490">
        <f>SUM(B13:B40)-B33-B19-B13</f>
        <v>1</v>
      </c>
      <c r="C41" s="491">
        <f t="shared" ref="C41:S41" si="4">SUM(C13:C40)-C33-C19-C13</f>
        <v>5</v>
      </c>
      <c r="D41" s="491">
        <f t="shared" si="4"/>
        <v>0</v>
      </c>
      <c r="E41" s="491">
        <f t="shared" si="4"/>
        <v>4</v>
      </c>
      <c r="F41" s="491">
        <f t="shared" si="4"/>
        <v>85</v>
      </c>
      <c r="G41" s="491">
        <f t="shared" si="4"/>
        <v>136</v>
      </c>
      <c r="H41" s="491">
        <f t="shared" si="4"/>
        <v>469</v>
      </c>
      <c r="I41" s="491">
        <f t="shared" si="4"/>
        <v>841</v>
      </c>
      <c r="J41" s="491">
        <f t="shared" si="4"/>
        <v>1212</v>
      </c>
      <c r="K41" s="491">
        <f t="shared" si="4"/>
        <v>1630</v>
      </c>
      <c r="L41" s="491">
        <f t="shared" si="4"/>
        <v>2334</v>
      </c>
      <c r="M41" s="491">
        <f t="shared" si="4"/>
        <v>2142</v>
      </c>
      <c r="N41" s="491">
        <f t="shared" si="4"/>
        <v>1389</v>
      </c>
      <c r="O41" s="491">
        <f t="shared" si="4"/>
        <v>495</v>
      </c>
      <c r="P41" s="491">
        <f t="shared" si="4"/>
        <v>197</v>
      </c>
      <c r="Q41" s="491">
        <f t="shared" si="4"/>
        <v>69</v>
      </c>
      <c r="R41" s="491">
        <f t="shared" si="4"/>
        <v>28</v>
      </c>
      <c r="S41" s="492">
        <f t="shared" si="4"/>
        <v>8</v>
      </c>
      <c r="T41" s="493">
        <f>SUM(T13:T40)-T33-T19-T13</f>
        <v>11045</v>
      </c>
      <c r="U41" s="275"/>
      <c r="V41" s="271"/>
      <c r="W41" s="276"/>
      <c r="X41" s="271"/>
      <c r="Y41" s="272"/>
    </row>
    <row r="42" spans="1:25" x14ac:dyDescent="0.2">
      <c r="A42" s="24" t="s">
        <v>289</v>
      </c>
    </row>
    <row r="43" spans="1:25" x14ac:dyDescent="0.2">
      <c r="B43" s="36"/>
    </row>
    <row r="44" spans="1:25" x14ac:dyDescent="0.2">
      <c r="F44" s="36"/>
    </row>
    <row r="46" spans="1:25" x14ac:dyDescent="0.2">
      <c r="Y46" s="247"/>
    </row>
    <row r="47" spans="1:25" x14ac:dyDescent="0.2">
      <c r="S47" s="36"/>
      <c r="Y47" s="247"/>
    </row>
    <row r="48" spans="1:25" x14ac:dyDescent="0.2">
      <c r="Y48" s="247"/>
    </row>
    <row r="49" spans="25:25" x14ac:dyDescent="0.2">
      <c r="Y49" s="247"/>
    </row>
    <row r="50" spans="25:25" x14ac:dyDescent="0.2">
      <c r="Y50" s="247"/>
    </row>
    <row r="51" spans="25:25" x14ac:dyDescent="0.2">
      <c r="Y51" s="247"/>
    </row>
    <row r="52" spans="25:25" x14ac:dyDescent="0.2">
      <c r="Y52" s="247"/>
    </row>
    <row r="53" spans="25:25" x14ac:dyDescent="0.2">
      <c r="Y53" s="247"/>
    </row>
    <row r="54" spans="25:25" x14ac:dyDescent="0.2">
      <c r="Y54" s="247"/>
    </row>
    <row r="55" spans="25:25" x14ac:dyDescent="0.2">
      <c r="Y55" s="247"/>
    </row>
    <row r="56" spans="25:25" x14ac:dyDescent="0.2">
      <c r="Y56" s="247"/>
    </row>
    <row r="57" spans="25:25" x14ac:dyDescent="0.2">
      <c r="Y57" s="247"/>
    </row>
    <row r="58" spans="25:25" x14ac:dyDescent="0.2">
      <c r="Y58" s="247"/>
    </row>
    <row r="59" spans="25:25" x14ac:dyDescent="0.2">
      <c r="Y59" s="247"/>
    </row>
    <row r="60" spans="25:25" x14ac:dyDescent="0.2">
      <c r="Y60" s="247"/>
    </row>
    <row r="61" spans="25:25" x14ac:dyDescent="0.2">
      <c r="Y61" s="247"/>
    </row>
    <row r="62" spans="25:25" x14ac:dyDescent="0.2">
      <c r="Y62" s="247"/>
    </row>
    <row r="63" spans="25:25" x14ac:dyDescent="0.2">
      <c r="Y63" s="247"/>
    </row>
    <row r="64" spans="25:25" x14ac:dyDescent="0.2">
      <c r="Y64" s="247"/>
    </row>
    <row r="65" spans="25:25" x14ac:dyDescent="0.2">
      <c r="Y65" s="247"/>
    </row>
    <row r="66" spans="25:25" x14ac:dyDescent="0.2">
      <c r="Y66" s="247"/>
    </row>
    <row r="67" spans="25:25" x14ac:dyDescent="0.2">
      <c r="Y67" s="247"/>
    </row>
    <row r="68" spans="25:25" x14ac:dyDescent="0.2">
      <c r="Y68" s="247"/>
    </row>
    <row r="69" spans="25:25" x14ac:dyDescent="0.2">
      <c r="Y69" s="247"/>
    </row>
    <row r="70" spans="25:25" x14ac:dyDescent="0.2">
      <c r="Y70" s="247"/>
    </row>
    <row r="71" spans="25:25" x14ac:dyDescent="0.2">
      <c r="Y71" s="247"/>
    </row>
    <row r="72" spans="25:25" x14ac:dyDescent="0.2">
      <c r="Y72" s="247"/>
    </row>
    <row r="73" spans="25:25" x14ac:dyDescent="0.2">
      <c r="Y73" s="247"/>
    </row>
    <row r="74" spans="25:25" x14ac:dyDescent="0.2">
      <c r="Y74" s="247"/>
    </row>
    <row r="84" ht="11.15" customHeight="1" x14ac:dyDescent="0.2"/>
  </sheetData>
  <mergeCells count="9">
    <mergeCell ref="A10:A12"/>
    <mergeCell ref="B10:T10"/>
    <mergeCell ref="T11:T12"/>
    <mergeCell ref="A1:T1"/>
    <mergeCell ref="A2:T2"/>
    <mergeCell ref="A3:T3"/>
    <mergeCell ref="A5:T5"/>
    <mergeCell ref="A6:T6"/>
    <mergeCell ref="A8:T8"/>
  </mergeCells>
  <printOptions horizontalCentered="1"/>
  <pageMargins left="0.31496062992125984" right="0.19685039370078741" top="0.39370078740157483" bottom="0.23622047244094491" header="0" footer="0.23622047244094491"/>
  <pageSetup scale="75" firstPageNumber="49" orientation="landscape" useFirstPageNumber="1" r:id="rId1"/>
  <headerFooter>
    <oddFooter>&amp;R&amp;P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syncVertical="1" syncRef="A1" transitionEvaluation="1" codeName="Hoja43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54296875" style="25" customWidth="1"/>
    <col min="2" max="2" width="12.54296875" style="25" customWidth="1"/>
    <col min="3" max="3" width="13.08984375" style="25" bestFit="1" customWidth="1"/>
    <col min="4" max="4" width="14.26953125" style="25" bestFit="1" customWidth="1"/>
    <col min="5" max="5" width="13.36328125" style="25" bestFit="1" customWidth="1"/>
    <col min="6" max="6" width="14.54296875" style="25" bestFit="1" customWidth="1"/>
    <col min="7" max="7" width="14.26953125" style="25" bestFit="1" customWidth="1"/>
    <col min="8" max="8" width="7.6328125" style="25" bestFit="1" customWidth="1"/>
    <col min="9" max="9" width="11.453125" style="25" bestFit="1" customWidth="1"/>
    <col min="10" max="10" width="7.6328125" style="25" bestFit="1" customWidth="1"/>
    <col min="11" max="11" width="10.90625" style="25" bestFit="1" customWidth="1"/>
    <col min="12" max="12" width="7.6328125" style="25" bestFit="1" customWidth="1"/>
    <col min="13" max="13" width="10.453125" style="25" bestFit="1" customWidth="1"/>
    <col min="14" max="14" width="7.6328125" style="25" bestFit="1" customWidth="1"/>
    <col min="15" max="15" width="11.1796875" style="25" bestFit="1" customWidth="1"/>
    <col min="16" max="16" width="7.7265625" style="25" customWidth="1"/>
    <col min="17" max="19" width="7.7265625" style="25" hidden="1" customWidth="1"/>
    <col min="20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764" t="s">
        <v>291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R2" s="24"/>
      <c r="S2" s="24"/>
    </row>
    <row r="3" spans="1:20" ht="14.5" x14ac:dyDescent="0.35">
      <c r="A3" s="764" t="s">
        <v>208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Q3" s="24"/>
      <c r="R3" s="24"/>
      <c r="S3" s="24"/>
    </row>
    <row r="4" spans="1:20" s="26" customFormat="1" ht="10" x14ac:dyDescent="0.2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</row>
    <row r="5" spans="1:20" s="26" customFormat="1" ht="13" x14ac:dyDescent="0.3">
      <c r="A5" s="766" t="s">
        <v>276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</row>
    <row r="6" spans="1:20" s="26" customFormat="1" ht="6.75" customHeight="1" x14ac:dyDescent="0.3">
      <c r="A6" s="766"/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</row>
    <row r="7" spans="1:20" s="26" customFormat="1" ht="6.75" customHeight="1" x14ac:dyDescent="0.25">
      <c r="A7" s="763"/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</row>
    <row r="8" spans="1:20" s="26" customFormat="1" x14ac:dyDescent="0.25">
      <c r="A8" s="767" t="s">
        <v>141</v>
      </c>
      <c r="B8" s="767"/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</row>
    <row r="9" spans="1:20" s="26" customFormat="1" ht="10" x14ac:dyDescent="0.2">
      <c r="A9" s="765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  <c r="O9" s="765"/>
    </row>
    <row r="10" spans="1:20" s="26" customFormat="1" ht="13.5" customHeight="1" x14ac:dyDescent="0.25">
      <c r="A10" s="767" t="s">
        <v>8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</row>
    <row r="11" spans="1:20" s="26" customFormat="1" ht="13.5" customHeight="1" thickBot="1" x14ac:dyDescent="0.25">
      <c r="A11" s="768"/>
      <c r="B11" s="768"/>
      <c r="C11" s="768"/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</row>
    <row r="12" spans="1:20" s="24" customFormat="1" ht="15" customHeight="1" x14ac:dyDescent="0.2">
      <c r="A12" s="769" t="s">
        <v>209</v>
      </c>
      <c r="B12" s="772" t="s">
        <v>279</v>
      </c>
      <c r="C12" s="772" t="s">
        <v>210</v>
      </c>
      <c r="D12" s="773" t="s">
        <v>211</v>
      </c>
      <c r="E12" s="774"/>
      <c r="F12" s="774"/>
      <c r="G12" s="775"/>
      <c r="H12" s="773" t="s">
        <v>212</v>
      </c>
      <c r="I12" s="774"/>
      <c r="J12" s="774"/>
      <c r="K12" s="774"/>
      <c r="L12" s="774"/>
      <c r="M12" s="774"/>
      <c r="N12" s="774"/>
      <c r="O12" s="775"/>
    </row>
    <row r="13" spans="1:20" s="24" customFormat="1" ht="10.5" customHeight="1" x14ac:dyDescent="0.2">
      <c r="A13" s="770"/>
      <c r="B13" s="770"/>
      <c r="C13" s="770"/>
      <c r="D13" s="744" t="s">
        <v>213</v>
      </c>
      <c r="E13" s="751" t="s">
        <v>214</v>
      </c>
      <c r="F13" s="754" t="s">
        <v>215</v>
      </c>
      <c r="G13" s="755" t="s">
        <v>216</v>
      </c>
      <c r="H13" s="758" t="s">
        <v>217</v>
      </c>
      <c r="I13" s="759"/>
      <c r="J13" s="762" t="s">
        <v>214</v>
      </c>
      <c r="K13" s="759"/>
      <c r="L13" s="762" t="s">
        <v>215</v>
      </c>
      <c r="M13" s="759"/>
      <c r="N13" s="747" t="s">
        <v>216</v>
      </c>
      <c r="O13" s="748"/>
    </row>
    <row r="14" spans="1:20" s="24" customFormat="1" ht="10.5" customHeight="1" x14ac:dyDescent="0.2">
      <c r="A14" s="770"/>
      <c r="B14" s="770"/>
      <c r="C14" s="770"/>
      <c r="D14" s="745"/>
      <c r="E14" s="752"/>
      <c r="F14" s="752"/>
      <c r="G14" s="756"/>
      <c r="H14" s="760"/>
      <c r="I14" s="761"/>
      <c r="J14" s="749"/>
      <c r="K14" s="761"/>
      <c r="L14" s="749"/>
      <c r="M14" s="761"/>
      <c r="N14" s="749"/>
      <c r="O14" s="750"/>
    </row>
    <row r="15" spans="1:20" s="24" customFormat="1" ht="10.5" customHeight="1" thickBot="1" x14ac:dyDescent="0.25">
      <c r="A15" s="771"/>
      <c r="B15" s="771"/>
      <c r="C15" s="771"/>
      <c r="D15" s="746"/>
      <c r="E15" s="753"/>
      <c r="F15" s="753"/>
      <c r="G15" s="757"/>
      <c r="H15" s="407" t="s">
        <v>280</v>
      </c>
      <c r="I15" s="407" t="s">
        <v>218</v>
      </c>
      <c r="J15" s="501" t="s">
        <v>280</v>
      </c>
      <c r="K15" s="407" t="s">
        <v>218</v>
      </c>
      <c r="L15" s="501" t="s">
        <v>280</v>
      </c>
      <c r="M15" s="407" t="s">
        <v>218</v>
      </c>
      <c r="N15" s="501" t="s">
        <v>280</v>
      </c>
      <c r="O15" s="431" t="s">
        <v>218</v>
      </c>
    </row>
    <row r="16" spans="1:20" x14ac:dyDescent="0.25">
      <c r="A16" s="109" t="s">
        <v>219</v>
      </c>
      <c r="B16" s="183">
        <v>92750</v>
      </c>
      <c r="C16" s="183">
        <v>1258308947.9400001</v>
      </c>
      <c r="D16" s="184">
        <v>39130309859</v>
      </c>
      <c r="E16" s="185">
        <v>3357066351</v>
      </c>
      <c r="F16" s="185">
        <v>31227328449</v>
      </c>
      <c r="G16" s="186">
        <v>19532154971</v>
      </c>
      <c r="H16" s="185">
        <v>133</v>
      </c>
      <c r="I16" s="185">
        <v>42372272.859999999</v>
      </c>
      <c r="J16" s="185">
        <v>85</v>
      </c>
      <c r="K16" s="185">
        <v>16395078.180000002</v>
      </c>
      <c r="L16" s="185">
        <v>7</v>
      </c>
      <c r="M16" s="185">
        <v>2108545.6</v>
      </c>
      <c r="N16" s="185">
        <v>16</v>
      </c>
      <c r="O16" s="186">
        <v>5518432.4700000007</v>
      </c>
      <c r="Q16" s="110">
        <f>B16/$B$50</f>
        <v>1.0773582733739412E-2</v>
      </c>
    </row>
    <row r="17" spans="1:19" x14ac:dyDescent="0.25">
      <c r="A17" s="111" t="s">
        <v>220</v>
      </c>
      <c r="B17" s="187">
        <v>237849</v>
      </c>
      <c r="C17" s="187">
        <v>2964621437.1900001</v>
      </c>
      <c r="D17" s="188">
        <v>116484821985</v>
      </c>
      <c r="E17" s="189">
        <v>10003513476</v>
      </c>
      <c r="F17" s="189">
        <v>78076778246</v>
      </c>
      <c r="G17" s="190">
        <v>64149548900</v>
      </c>
      <c r="H17" s="189">
        <v>448</v>
      </c>
      <c r="I17" s="189">
        <v>180433377.93000001</v>
      </c>
      <c r="J17" s="189">
        <v>176</v>
      </c>
      <c r="K17" s="189">
        <v>50183011.549999997</v>
      </c>
      <c r="L17" s="189">
        <v>28</v>
      </c>
      <c r="M17" s="189">
        <v>12102956.83</v>
      </c>
      <c r="N17" s="189">
        <v>129</v>
      </c>
      <c r="O17" s="190">
        <v>62842162.030000001</v>
      </c>
      <c r="Q17" s="110">
        <f t="shared" ref="Q17:Q49" si="0">B17/$B$50</f>
        <v>2.7627880103904962E-2</v>
      </c>
    </row>
    <row r="18" spans="1:19" x14ac:dyDescent="0.25">
      <c r="A18" s="112" t="s">
        <v>221</v>
      </c>
      <c r="B18" s="191">
        <v>60875</v>
      </c>
      <c r="C18" s="191">
        <v>520067058.60000002</v>
      </c>
      <c r="D18" s="192">
        <v>27036466524</v>
      </c>
      <c r="E18" s="193">
        <v>1136757657</v>
      </c>
      <c r="F18" s="193">
        <v>19484414025</v>
      </c>
      <c r="G18" s="194">
        <v>14010827627</v>
      </c>
      <c r="H18" s="193">
        <v>79</v>
      </c>
      <c r="I18" s="193">
        <v>30787910.630000003</v>
      </c>
      <c r="J18" s="193">
        <v>23</v>
      </c>
      <c r="K18" s="193">
        <v>5228896.2</v>
      </c>
      <c r="L18" s="193">
        <v>7</v>
      </c>
      <c r="M18" s="193">
        <v>2776427</v>
      </c>
      <c r="N18" s="193">
        <v>52</v>
      </c>
      <c r="O18" s="194">
        <v>23522023.98</v>
      </c>
      <c r="Q18" s="110">
        <f t="shared" si="0"/>
        <v>7.0710711473464865E-3</v>
      </c>
    </row>
    <row r="19" spans="1:19" x14ac:dyDescent="0.25">
      <c r="A19" s="111" t="s">
        <v>222</v>
      </c>
      <c r="B19" s="187">
        <v>74174</v>
      </c>
      <c r="C19" s="187">
        <v>703389076.87</v>
      </c>
      <c r="D19" s="188">
        <v>28080247986</v>
      </c>
      <c r="E19" s="189">
        <v>2109063014</v>
      </c>
      <c r="F19" s="189">
        <v>22620387788</v>
      </c>
      <c r="G19" s="190">
        <v>14760874629</v>
      </c>
      <c r="H19" s="189">
        <v>92</v>
      </c>
      <c r="I19" s="189">
        <v>26368940.189999998</v>
      </c>
      <c r="J19" s="189">
        <v>32</v>
      </c>
      <c r="K19" s="189">
        <v>5149916.5599999996</v>
      </c>
      <c r="L19" s="189">
        <v>11</v>
      </c>
      <c r="M19" s="189">
        <v>3733594</v>
      </c>
      <c r="N19" s="189">
        <v>6</v>
      </c>
      <c r="O19" s="190">
        <v>1739146.2</v>
      </c>
      <c r="Q19" s="110">
        <f t="shared" si="0"/>
        <v>8.6158460991092953E-3</v>
      </c>
    </row>
    <row r="20" spans="1:19" x14ac:dyDescent="0.25">
      <c r="A20" s="112" t="s">
        <v>223</v>
      </c>
      <c r="B20" s="191">
        <v>233140</v>
      </c>
      <c r="C20" s="191">
        <v>3590963667.9400001</v>
      </c>
      <c r="D20" s="192">
        <v>128686243084</v>
      </c>
      <c r="E20" s="193">
        <v>18968773712</v>
      </c>
      <c r="F20" s="193">
        <v>129709824007</v>
      </c>
      <c r="G20" s="194">
        <v>70802227940</v>
      </c>
      <c r="H20" s="193">
        <v>390</v>
      </c>
      <c r="I20" s="193">
        <v>143970271.42000002</v>
      </c>
      <c r="J20" s="193">
        <v>135</v>
      </c>
      <c r="K20" s="193">
        <v>32830446.75</v>
      </c>
      <c r="L20" s="193">
        <v>19</v>
      </c>
      <c r="M20" s="193">
        <v>3893176</v>
      </c>
      <c r="N20" s="193">
        <v>32</v>
      </c>
      <c r="O20" s="194">
        <v>18227161.359999999</v>
      </c>
      <c r="Q20" s="110">
        <f t="shared" si="0"/>
        <v>2.7080895725541846E-2</v>
      </c>
    </row>
    <row r="21" spans="1:19" x14ac:dyDescent="0.25">
      <c r="A21" s="111" t="s">
        <v>224</v>
      </c>
      <c r="B21" s="187">
        <v>47267</v>
      </c>
      <c r="C21" s="187">
        <v>594765542.78000009</v>
      </c>
      <c r="D21" s="188">
        <v>20399810685</v>
      </c>
      <c r="E21" s="189">
        <v>2138810178</v>
      </c>
      <c r="F21" s="189">
        <v>14993107420</v>
      </c>
      <c r="G21" s="190">
        <v>10901050699</v>
      </c>
      <c r="H21" s="189">
        <v>85</v>
      </c>
      <c r="I21" s="189">
        <v>22961694.899999999</v>
      </c>
      <c r="J21" s="189">
        <v>26</v>
      </c>
      <c r="K21" s="189">
        <v>4000000</v>
      </c>
      <c r="L21" s="189">
        <v>13</v>
      </c>
      <c r="M21" s="189">
        <v>4700876.1300000008</v>
      </c>
      <c r="N21" s="189">
        <v>7</v>
      </c>
      <c r="O21" s="190">
        <v>1908703.1</v>
      </c>
      <c r="Q21" s="110">
        <f t="shared" si="0"/>
        <v>5.4904036126755878E-3</v>
      </c>
    </row>
    <row r="22" spans="1:19" x14ac:dyDescent="0.25">
      <c r="A22" s="112" t="s">
        <v>225</v>
      </c>
      <c r="B22" s="191">
        <v>210987</v>
      </c>
      <c r="C22" s="191">
        <v>1857478437.23</v>
      </c>
      <c r="D22" s="192">
        <v>65834736579</v>
      </c>
      <c r="E22" s="193">
        <v>2443864061</v>
      </c>
      <c r="F22" s="193">
        <v>49783300077</v>
      </c>
      <c r="G22" s="194">
        <v>31148279884</v>
      </c>
      <c r="H22" s="193">
        <v>280</v>
      </c>
      <c r="I22" s="193">
        <v>97384948.359999999</v>
      </c>
      <c r="J22" s="193">
        <v>60</v>
      </c>
      <c r="K22" s="193">
        <v>13063022.67</v>
      </c>
      <c r="L22" s="193">
        <v>13</v>
      </c>
      <c r="M22" s="193">
        <v>3421516</v>
      </c>
      <c r="N22" s="193">
        <v>13</v>
      </c>
      <c r="O22" s="194">
        <v>2631436</v>
      </c>
      <c r="Q22" s="110">
        <f t="shared" si="0"/>
        <v>2.4507664692652045E-2</v>
      </c>
    </row>
    <row r="23" spans="1:19" x14ac:dyDescent="0.25">
      <c r="A23" s="111" t="s">
        <v>226</v>
      </c>
      <c r="B23" s="187">
        <v>244160</v>
      </c>
      <c r="C23" s="187">
        <v>2489765342.0999999</v>
      </c>
      <c r="D23" s="188">
        <v>111611083943</v>
      </c>
      <c r="E23" s="189">
        <v>13443903989</v>
      </c>
      <c r="F23" s="189">
        <v>90029004816</v>
      </c>
      <c r="G23" s="190">
        <v>56421493768</v>
      </c>
      <c r="H23" s="189">
        <v>449</v>
      </c>
      <c r="I23" s="189">
        <v>185656376.18999997</v>
      </c>
      <c r="J23" s="189">
        <v>197</v>
      </c>
      <c r="K23" s="189">
        <v>34688780.270000003</v>
      </c>
      <c r="L23" s="189">
        <v>61</v>
      </c>
      <c r="M23" s="189">
        <v>45951133.200000003</v>
      </c>
      <c r="N23" s="189">
        <v>35</v>
      </c>
      <c r="O23" s="190">
        <v>16552741.77</v>
      </c>
      <c r="Q23" s="110">
        <f t="shared" si="0"/>
        <v>2.8360948358704202E-2</v>
      </c>
    </row>
    <row r="24" spans="1:19" x14ac:dyDescent="0.25">
      <c r="A24" s="112" t="s">
        <v>227</v>
      </c>
      <c r="B24" s="191">
        <v>1688133</v>
      </c>
      <c r="C24" s="191">
        <v>35609450804.150002</v>
      </c>
      <c r="D24" s="192">
        <v>1023346734194</v>
      </c>
      <c r="E24" s="193">
        <v>118253926367</v>
      </c>
      <c r="F24" s="193">
        <v>586841544574</v>
      </c>
      <c r="G24" s="194">
        <v>428138097399</v>
      </c>
      <c r="H24" s="193">
        <v>5001</v>
      </c>
      <c r="I24" s="193">
        <v>1770637094.5899999</v>
      </c>
      <c r="J24" s="193">
        <v>891</v>
      </c>
      <c r="K24" s="193">
        <v>201344693.64000002</v>
      </c>
      <c r="L24" s="193">
        <v>193</v>
      </c>
      <c r="M24" s="193">
        <v>102095559.16</v>
      </c>
      <c r="N24" s="193">
        <v>1139</v>
      </c>
      <c r="O24" s="194">
        <v>314174844.60999995</v>
      </c>
      <c r="Q24" s="110">
        <f t="shared" si="0"/>
        <v>0.19608884680383518</v>
      </c>
    </row>
    <row r="25" spans="1:19" x14ac:dyDescent="0.25">
      <c r="A25" s="111" t="s">
        <v>228</v>
      </c>
      <c r="B25" s="187">
        <v>115749</v>
      </c>
      <c r="C25" s="187">
        <v>1235340854.24</v>
      </c>
      <c r="D25" s="188">
        <v>46796621554</v>
      </c>
      <c r="E25" s="189">
        <v>3296756982</v>
      </c>
      <c r="F25" s="189">
        <v>37114135342</v>
      </c>
      <c r="G25" s="190">
        <v>24648260197</v>
      </c>
      <c r="H25" s="189">
        <v>348</v>
      </c>
      <c r="I25" s="189">
        <v>89397711.599999994</v>
      </c>
      <c r="J25" s="189">
        <v>66</v>
      </c>
      <c r="K25" s="189">
        <v>10115118.1</v>
      </c>
      <c r="L25" s="189">
        <v>21</v>
      </c>
      <c r="M25" s="189">
        <v>6479225</v>
      </c>
      <c r="N25" s="189">
        <v>75</v>
      </c>
      <c r="O25" s="190">
        <v>29753264.400000002</v>
      </c>
      <c r="Q25" s="110">
        <f t="shared" si="0"/>
        <v>1.3445082780028065E-2</v>
      </c>
    </row>
    <row r="26" spans="1:19" x14ac:dyDescent="0.25">
      <c r="A26" s="112" t="s">
        <v>229</v>
      </c>
      <c r="B26" s="191">
        <v>347069</v>
      </c>
      <c r="C26" s="191">
        <v>5544944359.8899994</v>
      </c>
      <c r="D26" s="192">
        <v>152176349647</v>
      </c>
      <c r="E26" s="193">
        <v>21715475501</v>
      </c>
      <c r="F26" s="193">
        <v>124397570526</v>
      </c>
      <c r="G26" s="194">
        <v>89107389190</v>
      </c>
      <c r="H26" s="193">
        <v>741</v>
      </c>
      <c r="I26" s="193">
        <v>310155841.08000004</v>
      </c>
      <c r="J26" s="193">
        <v>204</v>
      </c>
      <c r="K26" s="193">
        <v>40736101.519999996</v>
      </c>
      <c r="L26" s="193">
        <v>41</v>
      </c>
      <c r="M26" s="193">
        <v>21192149.100000001</v>
      </c>
      <c r="N26" s="193">
        <v>120</v>
      </c>
      <c r="O26" s="194">
        <v>44226020.82</v>
      </c>
      <c r="Q26" s="110">
        <f t="shared" si="0"/>
        <v>4.031457235381352E-2</v>
      </c>
    </row>
    <row r="27" spans="1:19" x14ac:dyDescent="0.25">
      <c r="A27" s="111" t="s">
        <v>230</v>
      </c>
      <c r="B27" s="187">
        <v>159000</v>
      </c>
      <c r="C27" s="187">
        <v>1164135166.3099999</v>
      </c>
      <c r="D27" s="188">
        <v>57541295394</v>
      </c>
      <c r="E27" s="189">
        <v>2395252056</v>
      </c>
      <c r="F27" s="189">
        <v>34718824681</v>
      </c>
      <c r="G27" s="190">
        <v>27559458508</v>
      </c>
      <c r="H27" s="189">
        <v>474</v>
      </c>
      <c r="I27" s="189">
        <v>141335580.85000002</v>
      </c>
      <c r="J27" s="189">
        <v>114</v>
      </c>
      <c r="K27" s="189">
        <v>20911984.710000001</v>
      </c>
      <c r="L27" s="189">
        <v>53</v>
      </c>
      <c r="M27" s="189">
        <v>24439991.170000002</v>
      </c>
      <c r="N27" s="189">
        <v>47</v>
      </c>
      <c r="O27" s="190">
        <v>13122247.109999999</v>
      </c>
      <c r="Q27" s="110">
        <f t="shared" si="0"/>
        <v>1.8468998972124704E-2</v>
      </c>
    </row>
    <row r="28" spans="1:19" x14ac:dyDescent="0.25">
      <c r="A28" s="112" t="s">
        <v>231</v>
      </c>
      <c r="B28" s="191">
        <v>147568</v>
      </c>
      <c r="C28" s="191">
        <v>1385079330.4499998</v>
      </c>
      <c r="D28" s="192">
        <v>54760677311</v>
      </c>
      <c r="E28" s="193">
        <v>2831370643</v>
      </c>
      <c r="F28" s="193">
        <v>41284770003</v>
      </c>
      <c r="G28" s="194">
        <v>25400291026</v>
      </c>
      <c r="H28" s="193">
        <v>362</v>
      </c>
      <c r="I28" s="193">
        <v>89476676.480000004</v>
      </c>
      <c r="J28" s="193">
        <v>71</v>
      </c>
      <c r="K28" s="193">
        <v>10096921.27</v>
      </c>
      <c r="L28" s="193">
        <v>20</v>
      </c>
      <c r="M28" s="193">
        <v>5255153</v>
      </c>
      <c r="N28" s="193">
        <v>56</v>
      </c>
      <c r="O28" s="194">
        <v>14955939.82</v>
      </c>
      <c r="Q28" s="110">
        <f t="shared" si="0"/>
        <v>1.7141089561751564E-2</v>
      </c>
    </row>
    <row r="29" spans="1:19" x14ac:dyDescent="0.25">
      <c r="A29" s="111" t="s">
        <v>232</v>
      </c>
      <c r="B29" s="187">
        <v>540733</v>
      </c>
      <c r="C29" s="187">
        <v>10251944399.560001</v>
      </c>
      <c r="D29" s="188">
        <v>349956936922</v>
      </c>
      <c r="E29" s="189">
        <v>63471627164</v>
      </c>
      <c r="F29" s="189">
        <v>295546488378</v>
      </c>
      <c r="G29" s="190">
        <v>190689812729</v>
      </c>
      <c r="H29" s="189">
        <v>1141</v>
      </c>
      <c r="I29" s="189">
        <v>636648157.77999997</v>
      </c>
      <c r="J29" s="189">
        <v>447</v>
      </c>
      <c r="K29" s="189">
        <v>121019027.23999999</v>
      </c>
      <c r="L29" s="189">
        <v>96</v>
      </c>
      <c r="M29" s="189">
        <v>83266772.229999989</v>
      </c>
      <c r="N29" s="189">
        <v>187</v>
      </c>
      <c r="O29" s="190">
        <v>67577044.590000004</v>
      </c>
      <c r="Q29" s="110">
        <f t="shared" si="0"/>
        <v>6.2810045416313881E-2</v>
      </c>
      <c r="S29" s="113">
        <f>Q30+Q23+Q40+Q24+Q27+Q45+Q43</f>
        <v>0.45885217378375542</v>
      </c>
    </row>
    <row r="30" spans="1:19" x14ac:dyDescent="0.25">
      <c r="A30" s="112" t="s">
        <v>233</v>
      </c>
      <c r="B30" s="191">
        <v>944879</v>
      </c>
      <c r="C30" s="191">
        <v>11617931525.16</v>
      </c>
      <c r="D30" s="192">
        <v>469024725312</v>
      </c>
      <c r="E30" s="193">
        <v>57403710514</v>
      </c>
      <c r="F30" s="193">
        <v>366520348028</v>
      </c>
      <c r="G30" s="194">
        <v>236177562722</v>
      </c>
      <c r="H30" s="193">
        <v>2105</v>
      </c>
      <c r="I30" s="193">
        <v>759125667.16000009</v>
      </c>
      <c r="J30" s="193">
        <v>523</v>
      </c>
      <c r="K30" s="193">
        <v>120042541.73999999</v>
      </c>
      <c r="L30" s="193">
        <v>110</v>
      </c>
      <c r="M30" s="193">
        <v>59613299.719999999</v>
      </c>
      <c r="N30" s="193">
        <v>189</v>
      </c>
      <c r="O30" s="194">
        <v>79629226.420000002</v>
      </c>
      <c r="Q30" s="110">
        <f t="shared" si="0"/>
        <v>0.10975452377221522</v>
      </c>
    </row>
    <row r="31" spans="1:19" x14ac:dyDescent="0.25">
      <c r="A31" s="111" t="s">
        <v>234</v>
      </c>
      <c r="B31" s="187">
        <v>244058</v>
      </c>
      <c r="C31" s="187">
        <v>3675654285.5300002</v>
      </c>
      <c r="D31" s="188">
        <v>95093195707</v>
      </c>
      <c r="E31" s="189">
        <v>9580497077</v>
      </c>
      <c r="F31" s="189">
        <v>76545138373</v>
      </c>
      <c r="G31" s="190">
        <v>41828313419</v>
      </c>
      <c r="H31" s="189">
        <v>563</v>
      </c>
      <c r="I31" s="189">
        <v>229880594.29999998</v>
      </c>
      <c r="J31" s="189">
        <v>112</v>
      </c>
      <c r="K31" s="189">
        <v>28310116.099999998</v>
      </c>
      <c r="L31" s="189">
        <v>63</v>
      </c>
      <c r="M31" s="189">
        <v>26615869.299999997</v>
      </c>
      <c r="N31" s="189">
        <v>58</v>
      </c>
      <c r="O31" s="190">
        <v>18049319.039999999</v>
      </c>
      <c r="Q31" s="110">
        <f t="shared" si="0"/>
        <v>2.8349100321627744E-2</v>
      </c>
    </row>
    <row r="32" spans="1:19" ht="11.15" customHeight="1" x14ac:dyDescent="0.25">
      <c r="A32" s="112" t="s">
        <v>235</v>
      </c>
      <c r="B32" s="191">
        <v>125001</v>
      </c>
      <c r="C32" s="191">
        <v>1663793158.22</v>
      </c>
      <c r="D32" s="192">
        <v>49835512627</v>
      </c>
      <c r="E32" s="193">
        <v>5360016164</v>
      </c>
      <c r="F32" s="193">
        <v>40954705541</v>
      </c>
      <c r="G32" s="194">
        <v>26542208575</v>
      </c>
      <c r="H32" s="193">
        <v>281</v>
      </c>
      <c r="I32" s="193">
        <v>80771988.739999995</v>
      </c>
      <c r="J32" s="193">
        <v>124</v>
      </c>
      <c r="K32" s="193">
        <v>22953828.890000001</v>
      </c>
      <c r="L32" s="193">
        <v>17</v>
      </c>
      <c r="M32" s="193">
        <v>3779355.64</v>
      </c>
      <c r="N32" s="193">
        <v>23</v>
      </c>
      <c r="O32" s="194">
        <v>8966706.4800000004</v>
      </c>
      <c r="Q32" s="110">
        <f t="shared" si="0"/>
        <v>1.4519769437198493E-2</v>
      </c>
    </row>
    <row r="33" spans="1:22" x14ac:dyDescent="0.25">
      <c r="A33" s="111" t="s">
        <v>236</v>
      </c>
      <c r="B33" s="187">
        <v>85181</v>
      </c>
      <c r="C33" s="187">
        <v>974554372.72000003</v>
      </c>
      <c r="D33" s="188">
        <v>32524385275</v>
      </c>
      <c r="E33" s="189">
        <v>3583729785</v>
      </c>
      <c r="F33" s="189">
        <v>29734682238</v>
      </c>
      <c r="G33" s="190">
        <v>16254767324</v>
      </c>
      <c r="H33" s="189">
        <v>197</v>
      </c>
      <c r="I33" s="189">
        <v>64111773.179999992</v>
      </c>
      <c r="J33" s="189">
        <v>39</v>
      </c>
      <c r="K33" s="189">
        <v>7749098.6600000001</v>
      </c>
      <c r="L33" s="189">
        <v>18</v>
      </c>
      <c r="M33" s="189">
        <v>8043970.9000000004</v>
      </c>
      <c r="N33" s="189">
        <v>20</v>
      </c>
      <c r="O33" s="190">
        <v>10906953.33</v>
      </c>
      <c r="Q33" s="110">
        <f t="shared" si="0"/>
        <v>9.894388688330532E-3</v>
      </c>
      <c r="R33" s="24"/>
      <c r="S33" s="24"/>
      <c r="T33" s="24"/>
      <c r="U33" s="24"/>
      <c r="V33" s="24"/>
    </row>
    <row r="34" spans="1:22" x14ac:dyDescent="0.25">
      <c r="A34" s="112" t="s">
        <v>237</v>
      </c>
      <c r="B34" s="191">
        <v>434632</v>
      </c>
      <c r="C34" s="191">
        <v>8658244218</v>
      </c>
      <c r="D34" s="192">
        <v>362898509663</v>
      </c>
      <c r="E34" s="193">
        <v>47382124044</v>
      </c>
      <c r="F34" s="193">
        <v>278680031508</v>
      </c>
      <c r="G34" s="194">
        <v>194304841425</v>
      </c>
      <c r="H34" s="193">
        <v>831</v>
      </c>
      <c r="I34" s="193">
        <v>537886530.98000002</v>
      </c>
      <c r="J34" s="193">
        <v>268</v>
      </c>
      <c r="K34" s="193">
        <v>87139954.63000001</v>
      </c>
      <c r="L34" s="193">
        <v>44</v>
      </c>
      <c r="M34" s="193">
        <v>32953886.91</v>
      </c>
      <c r="N34" s="193">
        <v>104</v>
      </c>
      <c r="O34" s="194">
        <v>56269961.32</v>
      </c>
      <c r="Q34" s="110">
        <f t="shared" si="0"/>
        <v>5.0485647555047197E-2</v>
      </c>
      <c r="R34" s="24"/>
      <c r="S34" s="24"/>
      <c r="T34" s="24"/>
      <c r="U34" s="24"/>
      <c r="V34" s="24"/>
    </row>
    <row r="35" spans="1:22" x14ac:dyDescent="0.25">
      <c r="A35" s="111" t="s">
        <v>238</v>
      </c>
      <c r="B35" s="187">
        <v>209480</v>
      </c>
      <c r="C35" s="187">
        <v>1372371640.3200002</v>
      </c>
      <c r="D35" s="188">
        <v>53391928309</v>
      </c>
      <c r="E35" s="189">
        <v>7528275287</v>
      </c>
      <c r="F35" s="189">
        <v>49535155588</v>
      </c>
      <c r="G35" s="190">
        <v>32276823025</v>
      </c>
      <c r="H35" s="189">
        <v>466</v>
      </c>
      <c r="I35" s="189">
        <v>122312043.12</v>
      </c>
      <c r="J35" s="189">
        <v>131</v>
      </c>
      <c r="K35" s="189">
        <v>20305326.020000003</v>
      </c>
      <c r="L35" s="189">
        <v>45</v>
      </c>
      <c r="M35" s="189">
        <v>17806559.780000001</v>
      </c>
      <c r="N35" s="189">
        <v>32</v>
      </c>
      <c r="O35" s="190">
        <v>5085064.3</v>
      </c>
      <c r="Q35" s="110">
        <f t="shared" si="0"/>
        <v>2.4332615752708699E-2</v>
      </c>
      <c r="R35" s="24"/>
      <c r="S35" s="24"/>
      <c r="T35" s="24"/>
      <c r="U35" s="24"/>
      <c r="V35" s="24"/>
    </row>
    <row r="36" spans="1:22" x14ac:dyDescent="0.25">
      <c r="A36" s="112" t="s">
        <v>239</v>
      </c>
      <c r="B36" s="191">
        <v>260644</v>
      </c>
      <c r="C36" s="191">
        <v>3128992489.6900001</v>
      </c>
      <c r="D36" s="192">
        <v>123359108514</v>
      </c>
      <c r="E36" s="193">
        <v>18407411907</v>
      </c>
      <c r="F36" s="193">
        <v>98151362401</v>
      </c>
      <c r="G36" s="194">
        <v>62663847300</v>
      </c>
      <c r="H36" s="193">
        <v>576</v>
      </c>
      <c r="I36" s="193">
        <v>232491630.16</v>
      </c>
      <c r="J36" s="193">
        <v>256</v>
      </c>
      <c r="K36" s="193">
        <v>53295795.5</v>
      </c>
      <c r="L36" s="193">
        <v>50</v>
      </c>
      <c r="M36" s="193">
        <v>47744815.730000004</v>
      </c>
      <c r="N36" s="193">
        <v>62</v>
      </c>
      <c r="O36" s="194">
        <v>33849378.969999999</v>
      </c>
      <c r="Q36" s="110">
        <f t="shared" si="0"/>
        <v>3.0275684076040702E-2</v>
      </c>
      <c r="R36" s="24"/>
      <c r="S36" s="24"/>
      <c r="T36" s="24"/>
      <c r="U36" s="24"/>
      <c r="V36" s="24"/>
    </row>
    <row r="37" spans="1:22" x14ac:dyDescent="0.25">
      <c r="A37" s="111" t="s">
        <v>240</v>
      </c>
      <c r="B37" s="187">
        <v>158591</v>
      </c>
      <c r="C37" s="187">
        <v>1900106334.8399999</v>
      </c>
      <c r="D37" s="188">
        <v>76383699248</v>
      </c>
      <c r="E37" s="189">
        <v>12174247780</v>
      </c>
      <c r="F37" s="189">
        <v>68282938886</v>
      </c>
      <c r="G37" s="190">
        <v>42701907025</v>
      </c>
      <c r="H37" s="189">
        <v>253</v>
      </c>
      <c r="I37" s="189">
        <v>96528083.909999996</v>
      </c>
      <c r="J37" s="189">
        <v>75</v>
      </c>
      <c r="K37" s="189">
        <v>28031188.140000001</v>
      </c>
      <c r="L37" s="189">
        <v>19</v>
      </c>
      <c r="M37" s="189">
        <v>4153425</v>
      </c>
      <c r="N37" s="189">
        <v>33</v>
      </c>
      <c r="O37" s="190">
        <v>17140615.129999999</v>
      </c>
      <c r="Q37" s="110">
        <f t="shared" si="0"/>
        <v>1.8421490666592637E-2</v>
      </c>
    </row>
    <row r="38" spans="1:22" x14ac:dyDescent="0.25">
      <c r="A38" s="112" t="s">
        <v>241</v>
      </c>
      <c r="B38" s="191">
        <v>106924</v>
      </c>
      <c r="C38" s="191">
        <v>1321312444.4399998</v>
      </c>
      <c r="D38" s="192">
        <v>51122060029</v>
      </c>
      <c r="E38" s="193">
        <v>3367217889</v>
      </c>
      <c r="F38" s="193">
        <v>36930440963</v>
      </c>
      <c r="G38" s="194">
        <v>27466609937</v>
      </c>
      <c r="H38" s="193">
        <v>184</v>
      </c>
      <c r="I38" s="193">
        <v>58615250.770000003</v>
      </c>
      <c r="J38" s="193">
        <v>75</v>
      </c>
      <c r="K38" s="193">
        <v>12010065.83</v>
      </c>
      <c r="L38" s="193">
        <v>23</v>
      </c>
      <c r="M38" s="193">
        <v>10101039.779999999</v>
      </c>
      <c r="N38" s="193">
        <v>28</v>
      </c>
      <c r="O38" s="194">
        <v>9020905.2300000004</v>
      </c>
      <c r="Q38" s="110">
        <f t="shared" si="0"/>
        <v>1.2419995258462026E-2</v>
      </c>
    </row>
    <row r="39" spans="1:22" x14ac:dyDescent="0.25">
      <c r="A39" s="111" t="s">
        <v>242</v>
      </c>
      <c r="B39" s="187">
        <v>221905</v>
      </c>
      <c r="C39" s="187">
        <v>1839495320.55</v>
      </c>
      <c r="D39" s="188">
        <v>77324797802</v>
      </c>
      <c r="E39" s="189">
        <v>8017511658</v>
      </c>
      <c r="F39" s="189">
        <v>65275007944</v>
      </c>
      <c r="G39" s="190">
        <v>40999226165</v>
      </c>
      <c r="H39" s="189">
        <v>341</v>
      </c>
      <c r="I39" s="189">
        <v>105769223.84</v>
      </c>
      <c r="J39" s="189">
        <v>114</v>
      </c>
      <c r="K39" s="189">
        <v>17299455.09</v>
      </c>
      <c r="L39" s="189">
        <v>26</v>
      </c>
      <c r="M39" s="189">
        <v>10510378</v>
      </c>
      <c r="N39" s="189">
        <v>93</v>
      </c>
      <c r="O39" s="190">
        <v>24569245.899999999</v>
      </c>
      <c r="Q39" s="110">
        <f t="shared" si="0"/>
        <v>2.577586928873794E-2</v>
      </c>
    </row>
    <row r="40" spans="1:22" x14ac:dyDescent="0.25">
      <c r="A40" s="112" t="s">
        <v>243</v>
      </c>
      <c r="B40" s="191">
        <v>212490</v>
      </c>
      <c r="C40" s="191">
        <v>3480685423.77</v>
      </c>
      <c r="D40" s="192">
        <v>104072280658</v>
      </c>
      <c r="E40" s="193">
        <v>16053766117</v>
      </c>
      <c r="F40" s="193">
        <v>84253072118</v>
      </c>
      <c r="G40" s="194">
        <v>59634024349</v>
      </c>
      <c r="H40" s="193">
        <v>523</v>
      </c>
      <c r="I40" s="193">
        <v>245753410.70999998</v>
      </c>
      <c r="J40" s="193">
        <v>190</v>
      </c>
      <c r="K40" s="193">
        <v>27568203.5</v>
      </c>
      <c r="L40" s="193">
        <v>65</v>
      </c>
      <c r="M40" s="193">
        <v>49915949.630000003</v>
      </c>
      <c r="N40" s="193">
        <v>171</v>
      </c>
      <c r="O40" s="194">
        <v>58398957.669999994</v>
      </c>
      <c r="Q40" s="110">
        <f t="shared" si="0"/>
        <v>2.468224900369043E-2</v>
      </c>
    </row>
    <row r="41" spans="1:22" x14ac:dyDescent="0.25">
      <c r="A41" s="111" t="s">
        <v>244</v>
      </c>
      <c r="B41" s="187">
        <v>257671</v>
      </c>
      <c r="C41" s="187">
        <v>3327685214.9399996</v>
      </c>
      <c r="D41" s="188">
        <v>115527402932</v>
      </c>
      <c r="E41" s="189">
        <v>13549939513</v>
      </c>
      <c r="F41" s="189">
        <v>76920245873</v>
      </c>
      <c r="G41" s="190">
        <v>62401786327</v>
      </c>
      <c r="H41" s="189">
        <v>591</v>
      </c>
      <c r="I41" s="189">
        <v>183099000.05000001</v>
      </c>
      <c r="J41" s="189">
        <v>244</v>
      </c>
      <c r="K41" s="189">
        <v>38622991.359999999</v>
      </c>
      <c r="L41" s="189">
        <v>38</v>
      </c>
      <c r="M41" s="189">
        <v>19126989.75</v>
      </c>
      <c r="N41" s="189">
        <v>194</v>
      </c>
      <c r="O41" s="190">
        <v>53971300.75</v>
      </c>
      <c r="Q41" s="110">
        <f t="shared" si="0"/>
        <v>2.9930348642429841E-2</v>
      </c>
    </row>
    <row r="42" spans="1:22" x14ac:dyDescent="0.25">
      <c r="A42" s="112" t="s">
        <v>245</v>
      </c>
      <c r="B42" s="191">
        <v>161018</v>
      </c>
      <c r="C42" s="191">
        <v>1474597384.6900001</v>
      </c>
      <c r="D42" s="192">
        <v>62809390823</v>
      </c>
      <c r="E42" s="193">
        <v>10433699982</v>
      </c>
      <c r="F42" s="193">
        <v>51833357372</v>
      </c>
      <c r="G42" s="194">
        <v>33472906230</v>
      </c>
      <c r="H42" s="193">
        <v>421</v>
      </c>
      <c r="I42" s="193">
        <v>135255258.80000001</v>
      </c>
      <c r="J42" s="193">
        <v>80</v>
      </c>
      <c r="K42" s="193">
        <v>24115949.870000001</v>
      </c>
      <c r="L42" s="193">
        <v>27</v>
      </c>
      <c r="M42" s="193">
        <v>17298866.379999999</v>
      </c>
      <c r="N42" s="193">
        <v>188</v>
      </c>
      <c r="O42" s="194">
        <v>70052370.210000008</v>
      </c>
      <c r="Q42" s="110">
        <f t="shared" si="0"/>
        <v>1.8703404254676578E-2</v>
      </c>
    </row>
    <row r="43" spans="1:22" x14ac:dyDescent="0.25">
      <c r="A43" s="111" t="s">
        <v>246</v>
      </c>
      <c r="B43" s="187">
        <v>275507</v>
      </c>
      <c r="C43" s="187">
        <v>2674708421.98</v>
      </c>
      <c r="D43" s="188">
        <v>123614622607</v>
      </c>
      <c r="E43" s="189">
        <v>14295577234</v>
      </c>
      <c r="F43" s="189">
        <v>104997347390</v>
      </c>
      <c r="G43" s="190">
        <v>64255788691</v>
      </c>
      <c r="H43" s="189">
        <v>762</v>
      </c>
      <c r="I43" s="189">
        <v>244708974.63</v>
      </c>
      <c r="J43" s="189">
        <v>162</v>
      </c>
      <c r="K43" s="189">
        <v>32669710.649999999</v>
      </c>
      <c r="L43" s="189">
        <v>49</v>
      </c>
      <c r="M43" s="189">
        <v>26322425.5</v>
      </c>
      <c r="N43" s="189">
        <v>103</v>
      </c>
      <c r="O43" s="190">
        <v>33489716.620000001</v>
      </c>
      <c r="Q43" s="110">
        <f t="shared" si="0"/>
        <v>3.200212892964252E-2</v>
      </c>
    </row>
    <row r="44" spans="1:22" x14ac:dyDescent="0.25">
      <c r="A44" s="112" t="s">
        <v>247</v>
      </c>
      <c r="B44" s="191">
        <v>56683</v>
      </c>
      <c r="C44" s="191">
        <v>376060494.43000001</v>
      </c>
      <c r="D44" s="192">
        <v>19982693357</v>
      </c>
      <c r="E44" s="193">
        <v>1109003207</v>
      </c>
      <c r="F44" s="193">
        <v>16078807541</v>
      </c>
      <c r="G44" s="194">
        <v>10851850395</v>
      </c>
      <c r="H44" s="193">
        <v>126</v>
      </c>
      <c r="I44" s="193">
        <v>33749335.840000004</v>
      </c>
      <c r="J44" s="193">
        <v>64</v>
      </c>
      <c r="K44" s="193">
        <v>7250000</v>
      </c>
      <c r="L44" s="193">
        <v>8</v>
      </c>
      <c r="M44" s="193">
        <v>3735000</v>
      </c>
      <c r="N44" s="193">
        <v>11</v>
      </c>
      <c r="O44" s="194">
        <v>4765124</v>
      </c>
      <c r="Q44" s="110">
        <f t="shared" si="0"/>
        <v>6.5841400549493372E-3</v>
      </c>
    </row>
    <row r="45" spans="1:22" x14ac:dyDescent="0.25">
      <c r="A45" s="111" t="s">
        <v>248</v>
      </c>
      <c r="B45" s="187">
        <v>426099</v>
      </c>
      <c r="C45" s="187">
        <v>3648282992.7200003</v>
      </c>
      <c r="D45" s="188">
        <v>158253086335</v>
      </c>
      <c r="E45" s="189">
        <v>9273654320</v>
      </c>
      <c r="F45" s="189">
        <v>100308353256</v>
      </c>
      <c r="G45" s="190">
        <v>74182140468</v>
      </c>
      <c r="H45" s="189">
        <v>1281</v>
      </c>
      <c r="I45" s="189">
        <v>346884932.09999996</v>
      </c>
      <c r="J45" s="189">
        <v>243</v>
      </c>
      <c r="K45" s="189">
        <v>36799011.280000001</v>
      </c>
      <c r="L45" s="189">
        <v>91</v>
      </c>
      <c r="M45" s="189">
        <v>41519368.299999997</v>
      </c>
      <c r="N45" s="189">
        <v>183</v>
      </c>
      <c r="O45" s="195">
        <v>63171437.779999994</v>
      </c>
      <c r="Q45" s="110">
        <f t="shared" si="0"/>
        <v>4.9494477943543176E-2</v>
      </c>
    </row>
    <row r="46" spans="1:22" x14ac:dyDescent="0.25">
      <c r="A46" s="112" t="s">
        <v>249</v>
      </c>
      <c r="B46" s="191">
        <v>125147</v>
      </c>
      <c r="C46" s="191">
        <v>2400172689.5500002</v>
      </c>
      <c r="D46" s="192">
        <v>58357332602</v>
      </c>
      <c r="E46" s="193">
        <v>7905838827</v>
      </c>
      <c r="F46" s="193">
        <v>51207249856</v>
      </c>
      <c r="G46" s="194">
        <v>37241941336</v>
      </c>
      <c r="H46" s="193">
        <v>287</v>
      </c>
      <c r="I46" s="193">
        <v>81047640.909999996</v>
      </c>
      <c r="J46" s="193">
        <v>77</v>
      </c>
      <c r="K46" s="193">
        <v>14123461.699999999</v>
      </c>
      <c r="L46" s="193">
        <v>16</v>
      </c>
      <c r="M46" s="193">
        <v>5125000</v>
      </c>
      <c r="N46" s="193">
        <v>57</v>
      </c>
      <c r="O46" s="196">
        <v>15660367.75</v>
      </c>
      <c r="Q46" s="110">
        <f t="shared" si="0"/>
        <v>1.4536728392229499E-2</v>
      </c>
    </row>
    <row r="47" spans="1:22" x14ac:dyDescent="0.25">
      <c r="A47" s="111" t="s">
        <v>250</v>
      </c>
      <c r="B47" s="187">
        <v>98543</v>
      </c>
      <c r="C47" s="187">
        <v>589699833.68999994</v>
      </c>
      <c r="D47" s="188">
        <v>28871819779</v>
      </c>
      <c r="E47" s="189">
        <v>1401394774</v>
      </c>
      <c r="F47" s="189">
        <v>23543658615</v>
      </c>
      <c r="G47" s="190">
        <v>13234807545</v>
      </c>
      <c r="H47" s="189">
        <v>205</v>
      </c>
      <c r="I47" s="189">
        <v>59195832.759999998</v>
      </c>
      <c r="J47" s="189">
        <v>46</v>
      </c>
      <c r="K47" s="189">
        <v>7802516.46</v>
      </c>
      <c r="L47" s="189">
        <v>29</v>
      </c>
      <c r="M47" s="189">
        <v>8434709.3399999999</v>
      </c>
      <c r="N47" s="189">
        <v>33</v>
      </c>
      <c r="O47" s="195">
        <v>11866974.6</v>
      </c>
      <c r="Q47" s="110">
        <f t="shared" si="0"/>
        <v>1.1446481545346445E-2</v>
      </c>
    </row>
    <row r="48" spans="1:22" x14ac:dyDescent="0.25">
      <c r="A48" s="112" t="s">
        <v>251</v>
      </c>
      <c r="B48" s="191">
        <v>294</v>
      </c>
      <c r="C48" s="191">
        <v>1188720.0699999998</v>
      </c>
      <c r="D48" s="192">
        <v>94624516</v>
      </c>
      <c r="E48" s="193">
        <v>10000</v>
      </c>
      <c r="F48" s="193">
        <v>8651979</v>
      </c>
      <c r="G48" s="194">
        <v>26968027</v>
      </c>
      <c r="H48" s="192">
        <v>22</v>
      </c>
      <c r="I48" s="197">
        <v>12115405</v>
      </c>
      <c r="J48" s="197">
        <v>0</v>
      </c>
      <c r="K48" s="197">
        <v>0</v>
      </c>
      <c r="L48" s="197">
        <v>1</v>
      </c>
      <c r="M48" s="197">
        <v>278909</v>
      </c>
      <c r="N48" s="197">
        <v>0</v>
      </c>
      <c r="O48" s="196">
        <v>0</v>
      </c>
      <c r="Q48" s="110">
        <f t="shared" si="0"/>
        <v>3.415022451449474E-5</v>
      </c>
    </row>
    <row r="49" spans="1:17" x14ac:dyDescent="0.25">
      <c r="A49" s="111" t="s">
        <v>252</v>
      </c>
      <c r="B49" s="187">
        <v>4820</v>
      </c>
      <c r="C49" s="187">
        <v>18338247.07</v>
      </c>
      <c r="D49" s="188">
        <v>1727443050</v>
      </c>
      <c r="E49" s="189">
        <v>41271957</v>
      </c>
      <c r="F49" s="189">
        <v>518491220</v>
      </c>
      <c r="G49" s="190">
        <v>542655948</v>
      </c>
      <c r="H49" s="188">
        <v>9</v>
      </c>
      <c r="I49" s="198">
        <v>3380863</v>
      </c>
      <c r="J49" s="198">
        <v>1</v>
      </c>
      <c r="K49" s="198">
        <v>17671</v>
      </c>
      <c r="L49" s="198">
        <v>1</v>
      </c>
      <c r="M49" s="198">
        <v>312570</v>
      </c>
      <c r="N49" s="198">
        <v>5</v>
      </c>
      <c r="O49" s="195">
        <v>3762508</v>
      </c>
      <c r="Q49" s="110">
        <f t="shared" si="0"/>
        <v>5.5987783047573003E-4</v>
      </c>
    </row>
    <row r="50" spans="1:17" ht="13" thickBot="1" x14ac:dyDescent="0.3">
      <c r="A50" s="502" t="s">
        <v>8</v>
      </c>
      <c r="B50" s="503">
        <v>8609021</v>
      </c>
      <c r="C50" s="503">
        <v>123314129637.63004</v>
      </c>
      <c r="D50" s="504">
        <v>4286110954812</v>
      </c>
      <c r="E50" s="505">
        <v>512435059187</v>
      </c>
      <c r="F50" s="505">
        <v>3176106525022</v>
      </c>
      <c r="G50" s="506">
        <v>2144330743700</v>
      </c>
      <c r="H50" s="504">
        <v>20047</v>
      </c>
      <c r="I50" s="505">
        <v>7400270294.8200006</v>
      </c>
      <c r="J50" s="505">
        <v>5351</v>
      </c>
      <c r="K50" s="505">
        <v>1151869885.0800002</v>
      </c>
      <c r="L50" s="505">
        <v>1323</v>
      </c>
      <c r="M50" s="505">
        <v>714809463.07999992</v>
      </c>
      <c r="N50" s="505">
        <v>3501</v>
      </c>
      <c r="O50" s="506">
        <v>1195377301.7599998</v>
      </c>
    </row>
    <row r="51" spans="1:17" x14ac:dyDescent="0.25">
      <c r="A51" s="26" t="s">
        <v>253</v>
      </c>
    </row>
    <row r="52" spans="1:17" x14ac:dyDescent="0.25">
      <c r="A52" s="26" t="s">
        <v>289</v>
      </c>
    </row>
    <row r="54" spans="1:17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7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3"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A7:O7"/>
    <mergeCell ref="A2:O2"/>
    <mergeCell ref="A3:O3"/>
    <mergeCell ref="A4:O4"/>
    <mergeCell ref="A5:O5"/>
    <mergeCell ref="A6:O6"/>
    <mergeCell ref="D13:D15"/>
    <mergeCell ref="N13:O14"/>
    <mergeCell ref="E13:E15"/>
    <mergeCell ref="F13:F15"/>
    <mergeCell ref="G13:G15"/>
    <mergeCell ref="H13:I14"/>
    <mergeCell ref="J13:K14"/>
    <mergeCell ref="L13:M14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6" firstPageNumber="53" fitToHeight="0" orientation="landscape" useFirstPageNumber="1" r:id="rId1"/>
  <headerFooter alignWithMargins="0">
    <oddFooter>&amp;R&amp;8&amp;P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syncVertical="1" syncRef="A1" transitionEvaluation="1" codeName="Hoja44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54296875" style="25" customWidth="1"/>
    <col min="2" max="2" width="12.7265625" style="25" customWidth="1"/>
    <col min="3" max="3" width="13.7265625" style="25" bestFit="1" customWidth="1"/>
    <col min="4" max="4" width="16.7265625" style="25" bestFit="1" customWidth="1"/>
    <col min="5" max="5" width="14.26953125" style="25" bestFit="1" customWidth="1"/>
    <col min="6" max="6" width="16.6328125" style="25" bestFit="1" customWidth="1"/>
    <col min="7" max="7" width="15" style="25" bestFit="1" customWidth="1"/>
    <col min="8" max="8" width="8.1796875" style="25" bestFit="1" customWidth="1"/>
    <col min="9" max="9" width="13.6328125" style="25" bestFit="1" customWidth="1"/>
    <col min="10" max="10" width="8.1796875" style="25" bestFit="1" customWidth="1"/>
    <col min="11" max="11" width="11.7265625" style="25" bestFit="1" customWidth="1"/>
    <col min="12" max="12" width="8.1796875" style="25" bestFit="1" customWidth="1"/>
    <col min="13" max="13" width="12" style="25" bestFit="1" customWidth="1"/>
    <col min="14" max="14" width="8.1796875" style="25" bestFit="1" customWidth="1"/>
    <col min="15" max="15" width="11.726562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764" t="s">
        <v>291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R2" s="24"/>
      <c r="S2" s="24"/>
    </row>
    <row r="3" spans="1:20" ht="14.5" x14ac:dyDescent="0.35">
      <c r="A3" s="764" t="s">
        <v>208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Q3" s="24"/>
      <c r="R3" s="24"/>
      <c r="S3" s="24"/>
    </row>
    <row r="4" spans="1:20" s="26" customFormat="1" ht="10" x14ac:dyDescent="0.2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</row>
    <row r="5" spans="1:20" s="26" customFormat="1" ht="10" x14ac:dyDescent="0.2"/>
    <row r="6" spans="1:20" s="26" customFormat="1" ht="13" x14ac:dyDescent="0.3">
      <c r="A6" s="766" t="s">
        <v>276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</row>
    <row r="7" spans="1:20" s="26" customFormat="1" ht="10.5" x14ac:dyDescent="0.25">
      <c r="A7" s="763"/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</row>
    <row r="8" spans="1:20" s="26" customFormat="1" x14ac:dyDescent="0.25">
      <c r="A8" s="767" t="s">
        <v>141</v>
      </c>
      <c r="B8" s="767"/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</row>
    <row r="9" spans="1:20" s="26" customFormat="1" ht="10" x14ac:dyDescent="0.2">
      <c r="A9" s="765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  <c r="O9" s="765"/>
    </row>
    <row r="10" spans="1:20" s="26" customFormat="1" ht="13.5" customHeight="1" x14ac:dyDescent="0.25">
      <c r="A10" s="767" t="s">
        <v>19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</row>
    <row r="11" spans="1:20" s="26" customFormat="1" ht="13.5" customHeight="1" thickBot="1" x14ac:dyDescent="0.25">
      <c r="A11" s="278"/>
      <c r="B11" s="279">
        <v>3</v>
      </c>
      <c r="C11" s="279">
        <v>4</v>
      </c>
      <c r="D11" s="279">
        <v>5</v>
      </c>
      <c r="E11" s="279">
        <v>6</v>
      </c>
      <c r="F11" s="279">
        <v>7</v>
      </c>
      <c r="G11" s="279">
        <v>8</v>
      </c>
      <c r="H11" s="279">
        <v>3</v>
      </c>
      <c r="I11" s="279">
        <v>4</v>
      </c>
      <c r="J11" s="279">
        <v>5</v>
      </c>
      <c r="K11" s="279">
        <v>6</v>
      </c>
      <c r="L11" s="279">
        <v>7</v>
      </c>
      <c r="M11" s="279">
        <v>8</v>
      </c>
      <c r="N11" s="279">
        <v>9</v>
      </c>
      <c r="O11" s="279">
        <v>10</v>
      </c>
    </row>
    <row r="12" spans="1:20" s="24" customFormat="1" ht="15" customHeight="1" x14ac:dyDescent="0.2">
      <c r="A12" s="769" t="s">
        <v>209</v>
      </c>
      <c r="B12" s="772" t="s">
        <v>279</v>
      </c>
      <c r="C12" s="772" t="s">
        <v>210</v>
      </c>
      <c r="D12" s="773" t="s">
        <v>211</v>
      </c>
      <c r="E12" s="774"/>
      <c r="F12" s="774"/>
      <c r="G12" s="775"/>
      <c r="H12" s="773" t="s">
        <v>212</v>
      </c>
      <c r="I12" s="774"/>
      <c r="J12" s="774"/>
      <c r="K12" s="774"/>
      <c r="L12" s="774"/>
      <c r="M12" s="774"/>
      <c r="N12" s="774"/>
      <c r="O12" s="775"/>
    </row>
    <row r="13" spans="1:20" s="24" customFormat="1" ht="10.5" customHeight="1" x14ac:dyDescent="0.2">
      <c r="A13" s="770"/>
      <c r="B13" s="770"/>
      <c r="C13" s="770"/>
      <c r="D13" s="744" t="s">
        <v>213</v>
      </c>
      <c r="E13" s="751" t="s">
        <v>214</v>
      </c>
      <c r="F13" s="754" t="s">
        <v>215</v>
      </c>
      <c r="G13" s="755" t="s">
        <v>216</v>
      </c>
      <c r="H13" s="758" t="s">
        <v>217</v>
      </c>
      <c r="I13" s="759"/>
      <c r="J13" s="762" t="s">
        <v>214</v>
      </c>
      <c r="K13" s="759"/>
      <c r="L13" s="762" t="s">
        <v>215</v>
      </c>
      <c r="M13" s="759"/>
      <c r="N13" s="747" t="s">
        <v>216</v>
      </c>
      <c r="O13" s="748"/>
    </row>
    <row r="14" spans="1:20" s="24" customFormat="1" ht="10.5" customHeight="1" x14ac:dyDescent="0.2">
      <c r="A14" s="770"/>
      <c r="B14" s="770"/>
      <c r="C14" s="770"/>
      <c r="D14" s="745"/>
      <c r="E14" s="752"/>
      <c r="F14" s="752"/>
      <c r="G14" s="756"/>
      <c r="H14" s="760"/>
      <c r="I14" s="761"/>
      <c r="J14" s="749"/>
      <c r="K14" s="761"/>
      <c r="L14" s="749"/>
      <c r="M14" s="761"/>
      <c r="N14" s="749"/>
      <c r="O14" s="750"/>
    </row>
    <row r="15" spans="1:20" s="24" customFormat="1" ht="10.5" customHeight="1" thickBot="1" x14ac:dyDescent="0.25">
      <c r="A15" s="771"/>
      <c r="B15" s="771"/>
      <c r="C15" s="771"/>
      <c r="D15" s="746"/>
      <c r="E15" s="753"/>
      <c r="F15" s="753"/>
      <c r="G15" s="757"/>
      <c r="H15" s="407" t="s">
        <v>280</v>
      </c>
      <c r="I15" s="407" t="s">
        <v>218</v>
      </c>
      <c r="J15" s="501" t="s">
        <v>280</v>
      </c>
      <c r="K15" s="407" t="s">
        <v>218</v>
      </c>
      <c r="L15" s="501" t="s">
        <v>280</v>
      </c>
      <c r="M15" s="407" t="s">
        <v>218</v>
      </c>
      <c r="N15" s="501" t="s">
        <v>280</v>
      </c>
      <c r="O15" s="431" t="s">
        <v>218</v>
      </c>
    </row>
    <row r="16" spans="1:20" x14ac:dyDescent="0.25">
      <c r="A16" s="109" t="s">
        <v>219</v>
      </c>
      <c r="B16" s="183">
        <v>81724</v>
      </c>
      <c r="C16" s="183">
        <v>818387799.48000002</v>
      </c>
      <c r="D16" s="184">
        <v>26293978826</v>
      </c>
      <c r="E16" s="185">
        <v>252256256</v>
      </c>
      <c r="F16" s="185">
        <v>20894197595</v>
      </c>
      <c r="G16" s="186">
        <v>11019793653</v>
      </c>
      <c r="H16" s="185">
        <v>112</v>
      </c>
      <c r="I16" s="185">
        <v>33124352</v>
      </c>
      <c r="J16" s="185">
        <v>74</v>
      </c>
      <c r="K16" s="185">
        <v>11100000</v>
      </c>
      <c r="L16" s="185">
        <v>6</v>
      </c>
      <c r="M16" s="185">
        <v>2110000</v>
      </c>
      <c r="N16" s="185">
        <v>7</v>
      </c>
      <c r="O16" s="186">
        <v>1756126.1</v>
      </c>
    </row>
    <row r="17" spans="1:15" x14ac:dyDescent="0.25">
      <c r="A17" s="111" t="s">
        <v>220</v>
      </c>
      <c r="B17" s="187">
        <v>207278</v>
      </c>
      <c r="C17" s="187">
        <v>1246196987.1500001</v>
      </c>
      <c r="D17" s="188">
        <v>75522966762</v>
      </c>
      <c r="E17" s="189">
        <v>416191591</v>
      </c>
      <c r="F17" s="189">
        <v>50209997063</v>
      </c>
      <c r="G17" s="190">
        <v>34959546948</v>
      </c>
      <c r="H17" s="189">
        <v>368</v>
      </c>
      <c r="I17" s="189">
        <v>98140911.180000007</v>
      </c>
      <c r="J17" s="189">
        <v>156</v>
      </c>
      <c r="K17" s="189">
        <v>26900000</v>
      </c>
      <c r="L17" s="189">
        <v>23</v>
      </c>
      <c r="M17" s="189">
        <v>8401458.3900000006</v>
      </c>
      <c r="N17" s="189">
        <v>89</v>
      </c>
      <c r="O17" s="190">
        <v>36029805.880000003</v>
      </c>
    </row>
    <row r="18" spans="1:15" x14ac:dyDescent="0.25">
      <c r="A18" s="112" t="s">
        <v>221</v>
      </c>
      <c r="B18" s="191">
        <v>55512</v>
      </c>
      <c r="C18" s="191">
        <v>336330311.75999999</v>
      </c>
      <c r="D18" s="192">
        <v>21629847854</v>
      </c>
      <c r="E18" s="193">
        <v>96298299</v>
      </c>
      <c r="F18" s="193">
        <v>15622499447</v>
      </c>
      <c r="G18" s="194">
        <v>10406641784</v>
      </c>
      <c r="H18" s="193">
        <v>71</v>
      </c>
      <c r="I18" s="193">
        <v>23036231.390000001</v>
      </c>
      <c r="J18" s="193">
        <v>22</v>
      </c>
      <c r="K18" s="193">
        <v>4850000</v>
      </c>
      <c r="L18" s="193">
        <v>7</v>
      </c>
      <c r="M18" s="193">
        <v>2776427</v>
      </c>
      <c r="N18" s="193">
        <v>42</v>
      </c>
      <c r="O18" s="194">
        <v>19751236</v>
      </c>
    </row>
    <row r="19" spans="1:15" x14ac:dyDescent="0.25">
      <c r="A19" s="111" t="s">
        <v>222</v>
      </c>
      <c r="B19" s="187">
        <v>68402</v>
      </c>
      <c r="C19" s="187">
        <v>541120271.63</v>
      </c>
      <c r="D19" s="188">
        <v>22860819092</v>
      </c>
      <c r="E19" s="189">
        <v>91006966</v>
      </c>
      <c r="F19" s="189">
        <v>17099125207</v>
      </c>
      <c r="G19" s="190">
        <v>10761220988</v>
      </c>
      <c r="H19" s="189">
        <v>85</v>
      </c>
      <c r="I19" s="189">
        <v>21288843.059999999</v>
      </c>
      <c r="J19" s="189">
        <v>32</v>
      </c>
      <c r="K19" s="189">
        <v>5149916.5599999996</v>
      </c>
      <c r="L19" s="189">
        <v>10</v>
      </c>
      <c r="M19" s="189">
        <v>3025558</v>
      </c>
      <c r="N19" s="189">
        <v>3</v>
      </c>
      <c r="O19" s="190">
        <v>741762</v>
      </c>
    </row>
    <row r="20" spans="1:15" x14ac:dyDescent="0.25">
      <c r="A20" s="112" t="s">
        <v>223</v>
      </c>
      <c r="B20" s="191">
        <v>191523</v>
      </c>
      <c r="C20" s="191">
        <v>1946819665.9100001</v>
      </c>
      <c r="D20" s="192">
        <v>62420967305</v>
      </c>
      <c r="E20" s="193">
        <v>393165723</v>
      </c>
      <c r="F20" s="193">
        <v>49296962339</v>
      </c>
      <c r="G20" s="194">
        <v>29451795066</v>
      </c>
      <c r="H20" s="193">
        <v>303</v>
      </c>
      <c r="I20" s="193">
        <v>71110305.370000005</v>
      </c>
      <c r="J20" s="193">
        <v>113</v>
      </c>
      <c r="K20" s="193">
        <v>20518032.870000001</v>
      </c>
      <c r="L20" s="193">
        <v>16</v>
      </c>
      <c r="M20" s="193">
        <v>3012420</v>
      </c>
      <c r="N20" s="193">
        <v>13</v>
      </c>
      <c r="O20" s="194">
        <v>4093741</v>
      </c>
    </row>
    <row r="21" spans="1:15" x14ac:dyDescent="0.25">
      <c r="A21" s="111" t="s">
        <v>224</v>
      </c>
      <c r="B21" s="187">
        <v>41640</v>
      </c>
      <c r="C21" s="187">
        <v>451307588.10000002</v>
      </c>
      <c r="D21" s="188">
        <v>15930004700</v>
      </c>
      <c r="E21" s="189">
        <v>60909463</v>
      </c>
      <c r="F21" s="189">
        <v>9708622157</v>
      </c>
      <c r="G21" s="190">
        <v>7060229149</v>
      </c>
      <c r="H21" s="189">
        <v>74</v>
      </c>
      <c r="I21" s="189">
        <v>19135923.739999998</v>
      </c>
      <c r="J21" s="189">
        <v>26</v>
      </c>
      <c r="K21" s="189">
        <v>4000000</v>
      </c>
      <c r="L21" s="189">
        <v>12</v>
      </c>
      <c r="M21" s="189">
        <v>4345485.1500000004</v>
      </c>
      <c r="N21" s="189">
        <v>6</v>
      </c>
      <c r="O21" s="190">
        <v>1369492</v>
      </c>
    </row>
    <row r="22" spans="1:15" x14ac:dyDescent="0.25">
      <c r="A22" s="112" t="s">
        <v>225</v>
      </c>
      <c r="B22" s="191">
        <v>199430</v>
      </c>
      <c r="C22" s="191">
        <v>1504373403.9300001</v>
      </c>
      <c r="D22" s="192">
        <v>55930504141</v>
      </c>
      <c r="E22" s="193">
        <v>257022972</v>
      </c>
      <c r="F22" s="193">
        <v>43882847750</v>
      </c>
      <c r="G22" s="194">
        <v>24569601645</v>
      </c>
      <c r="H22" s="193">
        <v>243</v>
      </c>
      <c r="I22" s="193">
        <v>80867475.769999996</v>
      </c>
      <c r="J22" s="193">
        <v>56</v>
      </c>
      <c r="K22" s="193">
        <v>5850000</v>
      </c>
      <c r="L22" s="193">
        <v>13</v>
      </c>
      <c r="M22" s="193">
        <v>3421516</v>
      </c>
      <c r="N22" s="193">
        <v>11</v>
      </c>
      <c r="O22" s="194">
        <v>2100000</v>
      </c>
    </row>
    <row r="23" spans="1:15" x14ac:dyDescent="0.25">
      <c r="A23" s="111" t="s">
        <v>226</v>
      </c>
      <c r="B23" s="187">
        <v>209763</v>
      </c>
      <c r="C23" s="187">
        <v>1408768067.4100001</v>
      </c>
      <c r="D23" s="188">
        <v>73698440202</v>
      </c>
      <c r="E23" s="189">
        <v>196301318</v>
      </c>
      <c r="F23" s="189">
        <v>51765568130</v>
      </c>
      <c r="G23" s="190">
        <v>29622041080</v>
      </c>
      <c r="H23" s="189">
        <v>351</v>
      </c>
      <c r="I23" s="189">
        <v>116536971.56999999</v>
      </c>
      <c r="J23" s="189">
        <v>179</v>
      </c>
      <c r="K23" s="189">
        <v>21398128.120000001</v>
      </c>
      <c r="L23" s="189">
        <v>42</v>
      </c>
      <c r="M23" s="189">
        <v>18457248.34</v>
      </c>
      <c r="N23" s="189">
        <v>13</v>
      </c>
      <c r="O23" s="190">
        <v>4317999</v>
      </c>
    </row>
    <row r="24" spans="1:15" x14ac:dyDescent="0.25">
      <c r="A24" s="112" t="s">
        <v>227</v>
      </c>
      <c r="B24" s="191">
        <v>1392551</v>
      </c>
      <c r="C24" s="191">
        <v>20800003158.41</v>
      </c>
      <c r="D24" s="192">
        <v>560126963725</v>
      </c>
      <c r="E24" s="193">
        <v>15404624411</v>
      </c>
      <c r="F24" s="193">
        <v>239916074426</v>
      </c>
      <c r="G24" s="194">
        <v>137698784153</v>
      </c>
      <c r="H24" s="193">
        <v>4510</v>
      </c>
      <c r="I24" s="193">
        <v>1226357629.49</v>
      </c>
      <c r="J24" s="193">
        <v>807</v>
      </c>
      <c r="K24" s="193">
        <v>135278062.08000001</v>
      </c>
      <c r="L24" s="193">
        <v>169</v>
      </c>
      <c r="M24" s="193">
        <v>65356291.729999997</v>
      </c>
      <c r="N24" s="193">
        <v>1029</v>
      </c>
      <c r="O24" s="194">
        <v>264019505.91999999</v>
      </c>
    </row>
    <row r="25" spans="1:15" x14ac:dyDescent="0.25">
      <c r="A25" s="111" t="s">
        <v>228</v>
      </c>
      <c r="B25" s="187">
        <v>103145</v>
      </c>
      <c r="C25" s="187">
        <v>866973673.65999997</v>
      </c>
      <c r="D25" s="188">
        <v>34813818765</v>
      </c>
      <c r="E25" s="189">
        <v>144813188</v>
      </c>
      <c r="F25" s="189">
        <v>26376561503</v>
      </c>
      <c r="G25" s="190">
        <v>17923068051</v>
      </c>
      <c r="H25" s="189">
        <v>314</v>
      </c>
      <c r="I25" s="189">
        <v>83454222.040000007</v>
      </c>
      <c r="J25" s="189">
        <v>65</v>
      </c>
      <c r="K25" s="189">
        <v>9925670</v>
      </c>
      <c r="L25" s="189">
        <v>21</v>
      </c>
      <c r="M25" s="189">
        <v>6479225</v>
      </c>
      <c r="N25" s="189">
        <v>70</v>
      </c>
      <c r="O25" s="190">
        <v>28537541.27</v>
      </c>
    </row>
    <row r="26" spans="1:15" x14ac:dyDescent="0.25">
      <c r="A26" s="112" t="s">
        <v>229</v>
      </c>
      <c r="B26" s="191">
        <v>300126</v>
      </c>
      <c r="C26" s="191">
        <v>2991001947.6100001</v>
      </c>
      <c r="D26" s="192">
        <v>94660588844</v>
      </c>
      <c r="E26" s="193">
        <v>1125798424</v>
      </c>
      <c r="F26" s="193">
        <v>65484839738</v>
      </c>
      <c r="G26" s="194">
        <v>41084260734</v>
      </c>
      <c r="H26" s="193">
        <v>662</v>
      </c>
      <c r="I26" s="193">
        <v>186521374.63</v>
      </c>
      <c r="J26" s="193">
        <v>190</v>
      </c>
      <c r="K26" s="193">
        <v>34299020.039999999</v>
      </c>
      <c r="L26" s="193">
        <v>35</v>
      </c>
      <c r="M26" s="193">
        <v>13183648</v>
      </c>
      <c r="N26" s="193">
        <v>107</v>
      </c>
      <c r="O26" s="194">
        <v>37207243.5</v>
      </c>
    </row>
    <row r="27" spans="1:15" x14ac:dyDescent="0.25">
      <c r="A27" s="111" t="s">
        <v>230</v>
      </c>
      <c r="B27" s="187">
        <v>148950</v>
      </c>
      <c r="C27" s="187">
        <v>906545492.09000003</v>
      </c>
      <c r="D27" s="188">
        <v>50405145442</v>
      </c>
      <c r="E27" s="189">
        <v>264728700</v>
      </c>
      <c r="F27" s="189">
        <v>29201905504</v>
      </c>
      <c r="G27" s="190">
        <v>23526877492</v>
      </c>
      <c r="H27" s="189">
        <v>443</v>
      </c>
      <c r="I27" s="189">
        <v>121778665.79000001</v>
      </c>
      <c r="J27" s="189">
        <v>110</v>
      </c>
      <c r="K27" s="189">
        <v>16700000</v>
      </c>
      <c r="L27" s="189">
        <v>47</v>
      </c>
      <c r="M27" s="189">
        <v>18064043.43</v>
      </c>
      <c r="N27" s="189">
        <v>42</v>
      </c>
      <c r="O27" s="190">
        <v>12164654</v>
      </c>
    </row>
    <row r="28" spans="1:15" x14ac:dyDescent="0.25">
      <c r="A28" s="112" t="s">
        <v>231</v>
      </c>
      <c r="B28" s="191">
        <v>135250</v>
      </c>
      <c r="C28" s="191">
        <v>1023974771.66</v>
      </c>
      <c r="D28" s="192">
        <v>43382142464</v>
      </c>
      <c r="E28" s="193">
        <v>179310930</v>
      </c>
      <c r="F28" s="193">
        <v>31145683273</v>
      </c>
      <c r="G28" s="194">
        <v>17100348684</v>
      </c>
      <c r="H28" s="193">
        <v>328</v>
      </c>
      <c r="I28" s="193">
        <v>79121365.680000007</v>
      </c>
      <c r="J28" s="193">
        <v>69</v>
      </c>
      <c r="K28" s="193">
        <v>8750000</v>
      </c>
      <c r="L28" s="193">
        <v>20</v>
      </c>
      <c r="M28" s="193">
        <v>5255153</v>
      </c>
      <c r="N28" s="193">
        <v>54</v>
      </c>
      <c r="O28" s="194">
        <v>14669026.789999999</v>
      </c>
    </row>
    <row r="29" spans="1:15" x14ac:dyDescent="0.25">
      <c r="A29" s="111" t="s">
        <v>232</v>
      </c>
      <c r="B29" s="187">
        <v>414699</v>
      </c>
      <c r="C29" s="187">
        <v>5478645694.8500004</v>
      </c>
      <c r="D29" s="188">
        <v>155281503546</v>
      </c>
      <c r="E29" s="189">
        <v>2222604658</v>
      </c>
      <c r="F29" s="189">
        <v>103581056530</v>
      </c>
      <c r="G29" s="190">
        <v>55819040701</v>
      </c>
      <c r="H29" s="189">
        <v>905</v>
      </c>
      <c r="I29" s="189">
        <v>291437212.85000002</v>
      </c>
      <c r="J29" s="189">
        <v>399</v>
      </c>
      <c r="K29" s="189">
        <v>68650000</v>
      </c>
      <c r="L29" s="189">
        <v>72</v>
      </c>
      <c r="M29" s="189">
        <v>38680383.189999998</v>
      </c>
      <c r="N29" s="189">
        <v>143</v>
      </c>
      <c r="O29" s="190">
        <v>43378522.990000002</v>
      </c>
    </row>
    <row r="30" spans="1:15" x14ac:dyDescent="0.25">
      <c r="A30" s="112" t="s">
        <v>233</v>
      </c>
      <c r="B30" s="191">
        <v>777492</v>
      </c>
      <c r="C30" s="191">
        <v>6598005160.21</v>
      </c>
      <c r="D30" s="192">
        <v>276919411619</v>
      </c>
      <c r="E30" s="193">
        <v>3810122008</v>
      </c>
      <c r="F30" s="193">
        <v>180009996133</v>
      </c>
      <c r="G30" s="194">
        <v>93608313696</v>
      </c>
      <c r="H30" s="193">
        <v>1804</v>
      </c>
      <c r="I30" s="193">
        <v>494713711.54000002</v>
      </c>
      <c r="J30" s="193">
        <v>461</v>
      </c>
      <c r="K30" s="193">
        <v>65506829.950000003</v>
      </c>
      <c r="L30" s="193">
        <v>93</v>
      </c>
      <c r="M30" s="193">
        <v>34035265.68</v>
      </c>
      <c r="N30" s="193">
        <v>139</v>
      </c>
      <c r="O30" s="194">
        <v>55901308.539999999</v>
      </c>
    </row>
    <row r="31" spans="1:15" x14ac:dyDescent="0.25">
      <c r="A31" s="111" t="s">
        <v>234</v>
      </c>
      <c r="B31" s="187">
        <v>220659</v>
      </c>
      <c r="C31" s="187">
        <v>2649523511.48</v>
      </c>
      <c r="D31" s="188">
        <v>71964875058</v>
      </c>
      <c r="E31" s="189">
        <v>253674037</v>
      </c>
      <c r="F31" s="189">
        <v>51172793761</v>
      </c>
      <c r="G31" s="190">
        <v>24573844791</v>
      </c>
      <c r="H31" s="189">
        <v>522</v>
      </c>
      <c r="I31" s="189">
        <v>151292375.91</v>
      </c>
      <c r="J31" s="189">
        <v>95</v>
      </c>
      <c r="K31" s="189">
        <v>14999484.6</v>
      </c>
      <c r="L31" s="189">
        <v>59</v>
      </c>
      <c r="M31" s="189">
        <v>24040371.399999999</v>
      </c>
      <c r="N31" s="189">
        <v>44</v>
      </c>
      <c r="O31" s="190">
        <v>13165204</v>
      </c>
    </row>
    <row r="32" spans="1:15" ht="11.15" customHeight="1" x14ac:dyDescent="0.25">
      <c r="A32" s="112" t="s">
        <v>235</v>
      </c>
      <c r="B32" s="191">
        <v>111895</v>
      </c>
      <c r="C32" s="191">
        <v>1234300346.6800001</v>
      </c>
      <c r="D32" s="192">
        <v>34879656137</v>
      </c>
      <c r="E32" s="193">
        <v>456128501</v>
      </c>
      <c r="F32" s="193">
        <v>25070873782</v>
      </c>
      <c r="G32" s="194">
        <v>16094420115</v>
      </c>
      <c r="H32" s="193">
        <v>257</v>
      </c>
      <c r="I32" s="193">
        <v>59887454.509999998</v>
      </c>
      <c r="J32" s="193">
        <v>117</v>
      </c>
      <c r="K32" s="193">
        <v>12950000</v>
      </c>
      <c r="L32" s="193">
        <v>15</v>
      </c>
      <c r="M32" s="193">
        <v>3778931</v>
      </c>
      <c r="N32" s="193">
        <v>19</v>
      </c>
      <c r="O32" s="194">
        <v>6101208</v>
      </c>
    </row>
    <row r="33" spans="1:22" x14ac:dyDescent="0.25">
      <c r="A33" s="111" t="s">
        <v>236</v>
      </c>
      <c r="B33" s="187">
        <v>75490</v>
      </c>
      <c r="C33" s="187">
        <v>662890752.75</v>
      </c>
      <c r="D33" s="188">
        <v>23709407720</v>
      </c>
      <c r="E33" s="189">
        <v>75425248</v>
      </c>
      <c r="F33" s="189">
        <v>17453899881</v>
      </c>
      <c r="G33" s="190">
        <v>8876900631</v>
      </c>
      <c r="H33" s="189">
        <v>179</v>
      </c>
      <c r="I33" s="189">
        <v>49802017.859999999</v>
      </c>
      <c r="J33" s="189">
        <v>33</v>
      </c>
      <c r="K33" s="189">
        <v>4650000</v>
      </c>
      <c r="L33" s="189">
        <v>16</v>
      </c>
      <c r="M33" s="189">
        <v>6828441</v>
      </c>
      <c r="N33" s="189">
        <v>17</v>
      </c>
      <c r="O33" s="190">
        <v>6785000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237</v>
      </c>
      <c r="B34" s="191">
        <v>320348</v>
      </c>
      <c r="C34" s="191">
        <v>3576986465.1999998</v>
      </c>
      <c r="D34" s="192">
        <v>115961562399</v>
      </c>
      <c r="E34" s="193">
        <v>1236725186</v>
      </c>
      <c r="F34" s="193">
        <v>84736966592</v>
      </c>
      <c r="G34" s="194">
        <v>40878096306</v>
      </c>
      <c r="H34" s="193">
        <v>679</v>
      </c>
      <c r="I34" s="193">
        <v>220025687.87</v>
      </c>
      <c r="J34" s="193">
        <v>232</v>
      </c>
      <c r="K34" s="193">
        <v>34950000</v>
      </c>
      <c r="L34" s="193">
        <v>39</v>
      </c>
      <c r="M34" s="193">
        <v>18009060.530000001</v>
      </c>
      <c r="N34" s="193">
        <v>67</v>
      </c>
      <c r="O34" s="194">
        <v>32083046.969999999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238</v>
      </c>
      <c r="B35" s="187">
        <v>191367</v>
      </c>
      <c r="C35" s="187">
        <v>985548262.45000005</v>
      </c>
      <c r="D35" s="188">
        <v>41025258618</v>
      </c>
      <c r="E35" s="189">
        <v>174504329</v>
      </c>
      <c r="F35" s="189">
        <v>27351242467</v>
      </c>
      <c r="G35" s="190">
        <v>19302687853</v>
      </c>
      <c r="H35" s="189">
        <v>453</v>
      </c>
      <c r="I35" s="189">
        <v>111921498.64</v>
      </c>
      <c r="J35" s="189">
        <v>123</v>
      </c>
      <c r="K35" s="189">
        <v>15450000</v>
      </c>
      <c r="L35" s="189">
        <v>44</v>
      </c>
      <c r="M35" s="189">
        <v>16849739.780000001</v>
      </c>
      <c r="N35" s="189">
        <v>27</v>
      </c>
      <c r="O35" s="190">
        <v>4868554.3499999996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239</v>
      </c>
      <c r="B36" s="191">
        <v>217402</v>
      </c>
      <c r="C36" s="191">
        <v>1694609257.29</v>
      </c>
      <c r="D36" s="192">
        <v>73788590538</v>
      </c>
      <c r="E36" s="193">
        <v>733092847</v>
      </c>
      <c r="F36" s="193">
        <v>50400814699</v>
      </c>
      <c r="G36" s="194">
        <v>26834951037</v>
      </c>
      <c r="H36" s="193">
        <v>509</v>
      </c>
      <c r="I36" s="193">
        <v>136249868.13</v>
      </c>
      <c r="J36" s="193">
        <v>236</v>
      </c>
      <c r="K36" s="193">
        <v>35550000</v>
      </c>
      <c r="L36" s="193">
        <v>44</v>
      </c>
      <c r="M36" s="193">
        <v>22746849.23</v>
      </c>
      <c r="N36" s="193">
        <v>36</v>
      </c>
      <c r="O36" s="194">
        <v>9026889.8499999996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240</v>
      </c>
      <c r="B37" s="187">
        <v>135341</v>
      </c>
      <c r="C37" s="187">
        <v>1002676098.73</v>
      </c>
      <c r="D37" s="188">
        <v>44195481846</v>
      </c>
      <c r="E37" s="189">
        <v>917170674</v>
      </c>
      <c r="F37" s="189">
        <v>29112344051</v>
      </c>
      <c r="G37" s="190">
        <v>15964223220</v>
      </c>
      <c r="H37" s="189">
        <v>210</v>
      </c>
      <c r="I37" s="189">
        <v>55434169.840000004</v>
      </c>
      <c r="J37" s="189">
        <v>59</v>
      </c>
      <c r="K37" s="189">
        <v>8257493.2800000003</v>
      </c>
      <c r="L37" s="189">
        <v>19</v>
      </c>
      <c r="M37" s="189">
        <v>4153425</v>
      </c>
      <c r="N37" s="189">
        <v>20</v>
      </c>
      <c r="O37" s="190">
        <v>4597215.46</v>
      </c>
    </row>
    <row r="38" spans="1:22" x14ac:dyDescent="0.25">
      <c r="A38" s="112" t="s">
        <v>241</v>
      </c>
      <c r="B38" s="191">
        <v>97012</v>
      </c>
      <c r="C38" s="191">
        <v>974672005.02999997</v>
      </c>
      <c r="D38" s="192">
        <v>37117253345</v>
      </c>
      <c r="E38" s="193">
        <v>988190122</v>
      </c>
      <c r="F38" s="193">
        <v>28126097781</v>
      </c>
      <c r="G38" s="194">
        <v>18655735361</v>
      </c>
      <c r="H38" s="193">
        <v>167</v>
      </c>
      <c r="I38" s="193">
        <v>52918351.18</v>
      </c>
      <c r="J38" s="193">
        <v>69</v>
      </c>
      <c r="K38" s="193">
        <v>8600000</v>
      </c>
      <c r="L38" s="193">
        <v>20</v>
      </c>
      <c r="M38" s="193">
        <v>5851533.4699999997</v>
      </c>
      <c r="N38" s="193">
        <v>23</v>
      </c>
      <c r="O38" s="194">
        <v>7693367.9900000002</v>
      </c>
    </row>
    <row r="39" spans="1:22" x14ac:dyDescent="0.25">
      <c r="A39" s="111" t="s">
        <v>242</v>
      </c>
      <c r="B39" s="187">
        <v>200979</v>
      </c>
      <c r="C39" s="187">
        <v>1204589577.7</v>
      </c>
      <c r="D39" s="188">
        <v>53989744672</v>
      </c>
      <c r="E39" s="189">
        <v>481607017</v>
      </c>
      <c r="F39" s="189">
        <v>42167266384</v>
      </c>
      <c r="G39" s="190">
        <v>26646860261</v>
      </c>
      <c r="H39" s="189">
        <v>306</v>
      </c>
      <c r="I39" s="189">
        <v>77235018.019999996</v>
      </c>
      <c r="J39" s="189">
        <v>110</v>
      </c>
      <c r="K39" s="189">
        <v>14894097.42</v>
      </c>
      <c r="L39" s="189">
        <v>26</v>
      </c>
      <c r="M39" s="189">
        <v>10510378</v>
      </c>
      <c r="N39" s="189">
        <v>85</v>
      </c>
      <c r="O39" s="190">
        <v>16461382.18</v>
      </c>
    </row>
    <row r="40" spans="1:22" x14ac:dyDescent="0.25">
      <c r="A40" s="112" t="s">
        <v>243</v>
      </c>
      <c r="B40" s="191">
        <v>173454</v>
      </c>
      <c r="C40" s="191">
        <v>1786121055.77</v>
      </c>
      <c r="D40" s="192">
        <v>58609794672</v>
      </c>
      <c r="E40" s="193">
        <v>333800979</v>
      </c>
      <c r="F40" s="193">
        <v>42013989923</v>
      </c>
      <c r="G40" s="194">
        <v>27692908477</v>
      </c>
      <c r="H40" s="193">
        <v>449</v>
      </c>
      <c r="I40" s="193">
        <v>145193809.94</v>
      </c>
      <c r="J40" s="193">
        <v>184</v>
      </c>
      <c r="K40" s="193">
        <v>24300000</v>
      </c>
      <c r="L40" s="193">
        <v>54</v>
      </c>
      <c r="M40" s="193">
        <v>31976974</v>
      </c>
      <c r="N40" s="193">
        <v>134</v>
      </c>
      <c r="O40" s="194">
        <v>43536601</v>
      </c>
    </row>
    <row r="41" spans="1:22" x14ac:dyDescent="0.25">
      <c r="A41" s="111" t="s">
        <v>244</v>
      </c>
      <c r="B41" s="187">
        <v>224739</v>
      </c>
      <c r="C41" s="187">
        <v>1640016392.79</v>
      </c>
      <c r="D41" s="188">
        <v>70128252668</v>
      </c>
      <c r="E41" s="189">
        <v>504756801</v>
      </c>
      <c r="F41" s="189">
        <v>47673075187</v>
      </c>
      <c r="G41" s="190">
        <v>36516775625</v>
      </c>
      <c r="H41" s="189">
        <v>521</v>
      </c>
      <c r="I41" s="189">
        <v>133691756.28</v>
      </c>
      <c r="J41" s="189">
        <v>214</v>
      </c>
      <c r="K41" s="189">
        <v>27050000</v>
      </c>
      <c r="L41" s="189">
        <v>36</v>
      </c>
      <c r="M41" s="189">
        <v>13636110.75</v>
      </c>
      <c r="N41" s="189">
        <v>169</v>
      </c>
      <c r="O41" s="190">
        <v>45245909.409999996</v>
      </c>
    </row>
    <row r="42" spans="1:22" x14ac:dyDescent="0.25">
      <c r="A42" s="112" t="s">
        <v>245</v>
      </c>
      <c r="B42" s="191">
        <v>142407</v>
      </c>
      <c r="C42" s="191">
        <v>949221197.83000004</v>
      </c>
      <c r="D42" s="192">
        <v>48847527311</v>
      </c>
      <c r="E42" s="193">
        <v>199266557</v>
      </c>
      <c r="F42" s="193">
        <v>33038568348</v>
      </c>
      <c r="G42" s="194">
        <v>20550843456</v>
      </c>
      <c r="H42" s="193">
        <v>395</v>
      </c>
      <c r="I42" s="193">
        <v>108236503.42</v>
      </c>
      <c r="J42" s="193">
        <v>68</v>
      </c>
      <c r="K42" s="193">
        <v>12650000</v>
      </c>
      <c r="L42" s="193">
        <v>19</v>
      </c>
      <c r="M42" s="193">
        <v>6989397.0899999999</v>
      </c>
      <c r="N42" s="193">
        <v>175</v>
      </c>
      <c r="O42" s="194">
        <v>66041812.990000002</v>
      </c>
    </row>
    <row r="43" spans="1:22" x14ac:dyDescent="0.25">
      <c r="A43" s="111" t="s">
        <v>246</v>
      </c>
      <c r="B43" s="187">
        <v>245679</v>
      </c>
      <c r="C43" s="187">
        <v>1770882991.3800001</v>
      </c>
      <c r="D43" s="188">
        <v>91513682081</v>
      </c>
      <c r="E43" s="189">
        <v>273169784</v>
      </c>
      <c r="F43" s="189">
        <v>66181990799</v>
      </c>
      <c r="G43" s="190">
        <v>39607656126</v>
      </c>
      <c r="H43" s="189">
        <v>703</v>
      </c>
      <c r="I43" s="189">
        <v>183466609.22999999</v>
      </c>
      <c r="J43" s="189">
        <v>147</v>
      </c>
      <c r="K43" s="189">
        <v>22400000</v>
      </c>
      <c r="L43" s="189">
        <v>44</v>
      </c>
      <c r="M43" s="189">
        <v>14245037</v>
      </c>
      <c r="N43" s="189">
        <v>82</v>
      </c>
      <c r="O43" s="190">
        <v>26386238</v>
      </c>
    </row>
    <row r="44" spans="1:22" x14ac:dyDescent="0.25">
      <c r="A44" s="112" t="s">
        <v>247</v>
      </c>
      <c r="B44" s="191">
        <v>52763</v>
      </c>
      <c r="C44" s="191">
        <v>285700481.24000001</v>
      </c>
      <c r="D44" s="192">
        <v>17074387056</v>
      </c>
      <c r="E44" s="193">
        <v>65427095</v>
      </c>
      <c r="F44" s="193">
        <v>12964956703</v>
      </c>
      <c r="G44" s="194">
        <v>8633317782</v>
      </c>
      <c r="H44" s="193">
        <v>122</v>
      </c>
      <c r="I44" s="193">
        <v>33555736.100000001</v>
      </c>
      <c r="J44" s="193">
        <v>64</v>
      </c>
      <c r="K44" s="193">
        <v>7250000</v>
      </c>
      <c r="L44" s="193">
        <v>8</v>
      </c>
      <c r="M44" s="193">
        <v>3735000</v>
      </c>
      <c r="N44" s="193">
        <v>9</v>
      </c>
      <c r="O44" s="194">
        <v>4543000</v>
      </c>
    </row>
    <row r="45" spans="1:22" x14ac:dyDescent="0.25">
      <c r="A45" s="111" t="s">
        <v>248</v>
      </c>
      <c r="B45" s="187">
        <v>393303</v>
      </c>
      <c r="C45" s="187">
        <v>2772197827.0500002</v>
      </c>
      <c r="D45" s="188">
        <v>126254761262</v>
      </c>
      <c r="E45" s="189">
        <v>439339601</v>
      </c>
      <c r="F45" s="189">
        <v>75844958639</v>
      </c>
      <c r="G45" s="190">
        <v>51352853632</v>
      </c>
      <c r="H45" s="189">
        <v>1197</v>
      </c>
      <c r="I45" s="189">
        <v>320825653.13999999</v>
      </c>
      <c r="J45" s="189">
        <v>231</v>
      </c>
      <c r="K45" s="189">
        <v>29699848.170000002</v>
      </c>
      <c r="L45" s="189">
        <v>88</v>
      </c>
      <c r="M45" s="189">
        <v>38868905.969999999</v>
      </c>
      <c r="N45" s="189">
        <v>168</v>
      </c>
      <c r="O45" s="190">
        <v>54182357.789999999</v>
      </c>
    </row>
    <row r="46" spans="1:22" x14ac:dyDescent="0.25">
      <c r="A46" s="112" t="s">
        <v>249</v>
      </c>
      <c r="B46" s="191">
        <v>104098</v>
      </c>
      <c r="C46" s="191">
        <v>1851367261.55</v>
      </c>
      <c r="D46" s="192">
        <v>32524940076</v>
      </c>
      <c r="E46" s="193">
        <v>1991979206</v>
      </c>
      <c r="F46" s="193">
        <v>23590590622</v>
      </c>
      <c r="G46" s="194">
        <v>15566256631</v>
      </c>
      <c r="H46" s="193">
        <v>255</v>
      </c>
      <c r="I46" s="193">
        <v>67211539.859999999</v>
      </c>
      <c r="J46" s="193">
        <v>72</v>
      </c>
      <c r="K46" s="193">
        <v>8700000</v>
      </c>
      <c r="L46" s="193">
        <v>14</v>
      </c>
      <c r="M46" s="193">
        <v>2625000</v>
      </c>
      <c r="N46" s="193">
        <v>46</v>
      </c>
      <c r="O46" s="194">
        <v>11450267.060000001</v>
      </c>
    </row>
    <row r="47" spans="1:22" x14ac:dyDescent="0.25">
      <c r="A47" s="111" t="s">
        <v>250</v>
      </c>
      <c r="B47" s="187">
        <v>92832</v>
      </c>
      <c r="C47" s="187">
        <v>452537763.04000002</v>
      </c>
      <c r="D47" s="188">
        <v>25071596880</v>
      </c>
      <c r="E47" s="189">
        <v>57304137</v>
      </c>
      <c r="F47" s="189">
        <v>19818920890</v>
      </c>
      <c r="G47" s="190">
        <v>10637122073</v>
      </c>
      <c r="H47" s="189">
        <v>188</v>
      </c>
      <c r="I47" s="189">
        <v>54117651.869999997</v>
      </c>
      <c r="J47" s="189">
        <v>42</v>
      </c>
      <c r="K47" s="189">
        <v>6950000</v>
      </c>
      <c r="L47" s="189">
        <v>28</v>
      </c>
      <c r="M47" s="189">
        <v>8164136.3399999999</v>
      </c>
      <c r="N47" s="189">
        <v>31</v>
      </c>
      <c r="O47" s="190">
        <v>9925574</v>
      </c>
    </row>
    <row r="48" spans="1:22" x14ac:dyDescent="0.25">
      <c r="A48" s="112" t="s">
        <v>251</v>
      </c>
      <c r="B48" s="191">
        <v>270</v>
      </c>
      <c r="C48" s="191">
        <v>435402.11</v>
      </c>
      <c r="D48" s="192">
        <v>49603483</v>
      </c>
      <c r="E48" s="193">
        <v>10000</v>
      </c>
      <c r="F48" s="193">
        <v>2550147</v>
      </c>
      <c r="G48" s="194">
        <v>6786584</v>
      </c>
      <c r="H48" s="192">
        <v>16</v>
      </c>
      <c r="I48" s="197">
        <v>2237224.19</v>
      </c>
      <c r="J48" s="197">
        <v>0</v>
      </c>
      <c r="K48" s="197">
        <v>0</v>
      </c>
      <c r="L48" s="197">
        <v>1</v>
      </c>
      <c r="M48" s="197">
        <v>278909</v>
      </c>
      <c r="N48" s="197">
        <v>0</v>
      </c>
      <c r="O48" s="196">
        <v>0</v>
      </c>
    </row>
    <row r="49" spans="1:15" x14ac:dyDescent="0.25">
      <c r="A49" s="111" t="s">
        <v>252</v>
      </c>
      <c r="B49" s="187">
        <v>4581</v>
      </c>
      <c r="C49" s="187">
        <v>10791298.66</v>
      </c>
      <c r="D49" s="188">
        <v>1231401096</v>
      </c>
      <c r="E49" s="189">
        <v>5549501</v>
      </c>
      <c r="F49" s="189">
        <v>429279071</v>
      </c>
      <c r="G49" s="190">
        <v>278151054</v>
      </c>
      <c r="H49" s="188">
        <v>8</v>
      </c>
      <c r="I49" s="198">
        <v>2133848</v>
      </c>
      <c r="J49" s="198">
        <v>1</v>
      </c>
      <c r="K49" s="198">
        <v>17671</v>
      </c>
      <c r="L49" s="198">
        <v>1</v>
      </c>
      <c r="M49" s="198">
        <v>312570</v>
      </c>
      <c r="N49" s="198">
        <v>5</v>
      </c>
      <c r="O49" s="195">
        <v>3762508</v>
      </c>
    </row>
    <row r="50" spans="1:15" s="23" customFormat="1" ht="13.5" thickBot="1" x14ac:dyDescent="0.35">
      <c r="A50" s="502" t="s">
        <v>8</v>
      </c>
      <c r="B50" s="503">
        <f>SUM(B16:B49)</f>
        <v>7332104</v>
      </c>
      <c r="C50" s="503">
        <f t="shared" ref="C50:M50" si="0">SUM(C16:C49)</f>
        <v>72423521942.589996</v>
      </c>
      <c r="D50" s="504">
        <f t="shared" si="0"/>
        <v>2537814880205</v>
      </c>
      <c r="E50" s="505">
        <f t="shared" si="0"/>
        <v>34102276529</v>
      </c>
      <c r="F50" s="505">
        <f t="shared" si="0"/>
        <v>1611347116522</v>
      </c>
      <c r="G50" s="506">
        <f t="shared" si="0"/>
        <v>953281954839</v>
      </c>
      <c r="H50" s="504">
        <f t="shared" si="0"/>
        <v>17709</v>
      </c>
      <c r="I50" s="505">
        <f t="shared" si="0"/>
        <v>4912061970.0899992</v>
      </c>
      <c r="J50" s="505">
        <f t="shared" si="0"/>
        <v>4856</v>
      </c>
      <c r="K50" s="505">
        <f t="shared" si="0"/>
        <v>728194254.08999991</v>
      </c>
      <c r="L50" s="505">
        <f t="shared" si="0"/>
        <v>1161</v>
      </c>
      <c r="M50" s="505">
        <f t="shared" si="0"/>
        <v>460204892.46999997</v>
      </c>
      <c r="N50" s="505">
        <f t="shared" ref="N50" si="1">SUM(N16:N49)</f>
        <v>2925</v>
      </c>
      <c r="O50" s="505">
        <f t="shared" ref="O50" si="2">SUM(O16:O49)</f>
        <v>891894102.03999996</v>
      </c>
    </row>
    <row r="51" spans="1:15" x14ac:dyDescent="0.25">
      <c r="A51" s="26" t="s">
        <v>253</v>
      </c>
    </row>
    <row r="52" spans="1:15" x14ac:dyDescent="0.25">
      <c r="A52" s="26" t="s">
        <v>289</v>
      </c>
    </row>
    <row r="54" spans="1:15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0" firstPageNumber="54" orientation="landscape" useFirstPageNumber="1" r:id="rId1"/>
  <headerFooter alignWithMargins="0">
    <oddFooter>&amp;R&amp;8&amp;P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syncVertical="1" syncRef="A1" transitionEvaluation="1" codeName="Hoja45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4" style="25" customWidth="1"/>
    <col min="2" max="2" width="12.26953125" style="25" customWidth="1"/>
    <col min="3" max="3" width="14.54296875" style="25" bestFit="1" customWidth="1"/>
    <col min="4" max="4" width="15.81640625" style="25" bestFit="1" customWidth="1"/>
    <col min="5" max="6" width="14.54296875" style="25" bestFit="1" customWidth="1"/>
    <col min="7" max="7" width="14.453125" style="25" bestFit="1" customWidth="1"/>
    <col min="8" max="8" width="8.1796875" style="25" bestFit="1" customWidth="1"/>
    <col min="9" max="9" width="11.81640625" style="25" bestFit="1" customWidth="1"/>
    <col min="10" max="10" width="8.1796875" style="25" bestFit="1" customWidth="1"/>
    <col min="11" max="11" width="11.7265625" style="25" bestFit="1" customWidth="1"/>
    <col min="12" max="12" width="8.1796875" style="25" bestFit="1" customWidth="1"/>
    <col min="13" max="13" width="11.26953125" style="25" bestFit="1" customWidth="1"/>
    <col min="14" max="14" width="8.1796875" style="25" bestFit="1" customWidth="1"/>
    <col min="15" max="15" width="11.542968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764" t="s">
        <v>291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R2" s="24"/>
      <c r="S2" s="24"/>
    </row>
    <row r="3" spans="1:20" ht="14.5" x14ac:dyDescent="0.35">
      <c r="A3" s="764" t="s">
        <v>208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Q3" s="24"/>
      <c r="R3" s="24"/>
      <c r="S3" s="24"/>
    </row>
    <row r="4" spans="1:20" s="26" customFormat="1" ht="10" x14ac:dyDescent="0.2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</row>
    <row r="5" spans="1:20" s="26" customFormat="1" ht="10" x14ac:dyDescent="0.2"/>
    <row r="6" spans="1:20" s="26" customFormat="1" ht="13" x14ac:dyDescent="0.3">
      <c r="A6" s="766" t="s">
        <v>276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</row>
    <row r="7" spans="1:20" s="26" customFormat="1" ht="10.5" x14ac:dyDescent="0.25">
      <c r="A7" s="763"/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</row>
    <row r="8" spans="1:20" s="26" customFormat="1" x14ac:dyDescent="0.25">
      <c r="A8" s="767" t="s">
        <v>141</v>
      </c>
      <c r="B8" s="767"/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</row>
    <row r="9" spans="1:20" s="26" customFormat="1" ht="10" x14ac:dyDescent="0.2">
      <c r="A9" s="765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  <c r="O9" s="765"/>
    </row>
    <row r="10" spans="1:20" s="26" customFormat="1" ht="13.5" customHeight="1" x14ac:dyDescent="0.25">
      <c r="A10" s="767" t="s">
        <v>20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</row>
    <row r="11" spans="1:20" s="26" customFormat="1" ht="13.5" customHeight="1" thickBot="1" x14ac:dyDescent="0.25">
      <c r="A11" s="278"/>
      <c r="B11" s="279">
        <v>3</v>
      </c>
      <c r="C11" s="279">
        <v>4</v>
      </c>
      <c r="D11" s="279">
        <v>5</v>
      </c>
      <c r="E11" s="279">
        <v>6</v>
      </c>
      <c r="F11" s="279">
        <v>7</v>
      </c>
      <c r="G11" s="279">
        <v>8</v>
      </c>
      <c r="H11" s="279">
        <v>3</v>
      </c>
      <c r="I11" s="279">
        <v>4</v>
      </c>
      <c r="J11" s="279">
        <v>5</v>
      </c>
      <c r="K11" s="279">
        <v>6</v>
      </c>
      <c r="L11" s="279">
        <v>7</v>
      </c>
      <c r="M11" s="279">
        <v>8</v>
      </c>
      <c r="N11" s="279">
        <v>9</v>
      </c>
      <c r="O11" s="279">
        <v>10</v>
      </c>
    </row>
    <row r="12" spans="1:20" s="24" customFormat="1" ht="15" customHeight="1" x14ac:dyDescent="0.2">
      <c r="A12" s="769" t="s">
        <v>209</v>
      </c>
      <c r="B12" s="772" t="s">
        <v>279</v>
      </c>
      <c r="C12" s="772" t="s">
        <v>210</v>
      </c>
      <c r="D12" s="773" t="s">
        <v>211</v>
      </c>
      <c r="E12" s="774"/>
      <c r="F12" s="774"/>
      <c r="G12" s="775"/>
      <c r="H12" s="773" t="s">
        <v>212</v>
      </c>
      <c r="I12" s="774"/>
      <c r="J12" s="774"/>
      <c r="K12" s="774"/>
      <c r="L12" s="774"/>
      <c r="M12" s="774"/>
      <c r="N12" s="774"/>
      <c r="O12" s="775"/>
    </row>
    <row r="13" spans="1:20" s="24" customFormat="1" ht="10.5" customHeight="1" x14ac:dyDescent="0.2">
      <c r="A13" s="770"/>
      <c r="B13" s="770"/>
      <c r="C13" s="770"/>
      <c r="D13" s="744" t="s">
        <v>213</v>
      </c>
      <c r="E13" s="751" t="s">
        <v>214</v>
      </c>
      <c r="F13" s="754" t="s">
        <v>215</v>
      </c>
      <c r="G13" s="755" t="s">
        <v>216</v>
      </c>
      <c r="H13" s="758" t="s">
        <v>217</v>
      </c>
      <c r="I13" s="759"/>
      <c r="J13" s="762" t="s">
        <v>214</v>
      </c>
      <c r="K13" s="759"/>
      <c r="L13" s="762" t="s">
        <v>215</v>
      </c>
      <c r="M13" s="759"/>
      <c r="N13" s="747" t="s">
        <v>216</v>
      </c>
      <c r="O13" s="748"/>
    </row>
    <row r="14" spans="1:20" s="24" customFormat="1" ht="10.5" customHeight="1" x14ac:dyDescent="0.2">
      <c r="A14" s="770"/>
      <c r="B14" s="770"/>
      <c r="C14" s="770"/>
      <c r="D14" s="745"/>
      <c r="E14" s="752"/>
      <c r="F14" s="752"/>
      <c r="G14" s="756"/>
      <c r="H14" s="760"/>
      <c r="I14" s="761"/>
      <c r="J14" s="749"/>
      <c r="K14" s="761"/>
      <c r="L14" s="749"/>
      <c r="M14" s="761"/>
      <c r="N14" s="749"/>
      <c r="O14" s="750"/>
    </row>
    <row r="15" spans="1:20" s="24" customFormat="1" ht="10.5" customHeight="1" thickBot="1" x14ac:dyDescent="0.25">
      <c r="A15" s="771"/>
      <c r="B15" s="771"/>
      <c r="C15" s="771"/>
      <c r="D15" s="746"/>
      <c r="E15" s="753"/>
      <c r="F15" s="753"/>
      <c r="G15" s="757"/>
      <c r="H15" s="407" t="s">
        <v>280</v>
      </c>
      <c r="I15" s="407" t="s">
        <v>218</v>
      </c>
      <c r="J15" s="501" t="s">
        <v>280</v>
      </c>
      <c r="K15" s="407" t="s">
        <v>218</v>
      </c>
      <c r="L15" s="501" t="s">
        <v>280</v>
      </c>
      <c r="M15" s="407" t="s">
        <v>218</v>
      </c>
      <c r="N15" s="501" t="s">
        <v>280</v>
      </c>
      <c r="O15" s="431" t="s">
        <v>218</v>
      </c>
    </row>
    <row r="16" spans="1:20" x14ac:dyDescent="0.25">
      <c r="A16" s="109" t="s">
        <v>219</v>
      </c>
      <c r="B16" s="183">
        <v>6068</v>
      </c>
      <c r="C16" s="183">
        <v>323549929.89999998</v>
      </c>
      <c r="D16" s="184">
        <v>8988228134</v>
      </c>
      <c r="E16" s="185">
        <v>2363694041</v>
      </c>
      <c r="F16" s="185">
        <v>7372348891</v>
      </c>
      <c r="G16" s="186">
        <v>5450423895</v>
      </c>
      <c r="H16" s="185">
        <v>9</v>
      </c>
      <c r="I16" s="185">
        <v>5168250.96</v>
      </c>
      <c r="J16" s="185">
        <v>10</v>
      </c>
      <c r="K16" s="185">
        <v>4712843.78</v>
      </c>
      <c r="L16" s="185">
        <v>0</v>
      </c>
      <c r="M16" s="185">
        <v>0</v>
      </c>
      <c r="N16" s="185">
        <v>6</v>
      </c>
      <c r="O16" s="186">
        <v>3290039.8</v>
      </c>
    </row>
    <row r="17" spans="1:15" x14ac:dyDescent="0.25">
      <c r="A17" s="111" t="s">
        <v>220</v>
      </c>
      <c r="B17" s="187">
        <v>21524</v>
      </c>
      <c r="C17" s="187">
        <v>1519241419.6700001</v>
      </c>
      <c r="D17" s="188">
        <v>33289051232</v>
      </c>
      <c r="E17" s="189">
        <v>8606072223</v>
      </c>
      <c r="F17" s="189">
        <v>23779384236</v>
      </c>
      <c r="G17" s="190">
        <v>22942241844</v>
      </c>
      <c r="H17" s="189">
        <v>47</v>
      </c>
      <c r="I17" s="189">
        <v>76137272.75</v>
      </c>
      <c r="J17" s="189">
        <v>19</v>
      </c>
      <c r="K17" s="189">
        <v>22346916.829999998</v>
      </c>
      <c r="L17" s="189">
        <v>1</v>
      </c>
      <c r="M17" s="189">
        <v>951445</v>
      </c>
      <c r="N17" s="189">
        <v>38</v>
      </c>
      <c r="O17" s="190">
        <v>22827359.460000001</v>
      </c>
    </row>
    <row r="18" spans="1:15" x14ac:dyDescent="0.25">
      <c r="A18" s="112" t="s">
        <v>221</v>
      </c>
      <c r="B18" s="191">
        <v>2908</v>
      </c>
      <c r="C18" s="191">
        <v>130242267.87</v>
      </c>
      <c r="D18" s="192">
        <v>3551189113</v>
      </c>
      <c r="E18" s="193">
        <v>734179932</v>
      </c>
      <c r="F18" s="193">
        <v>2234679455</v>
      </c>
      <c r="G18" s="194">
        <v>2071897730</v>
      </c>
      <c r="H18" s="193">
        <v>5</v>
      </c>
      <c r="I18" s="193">
        <v>7666088.1900000004</v>
      </c>
      <c r="J18" s="193">
        <v>1</v>
      </c>
      <c r="K18" s="193">
        <v>378896.2</v>
      </c>
      <c r="L18" s="193">
        <v>0</v>
      </c>
      <c r="M18" s="193">
        <v>0</v>
      </c>
      <c r="N18" s="193">
        <v>7</v>
      </c>
      <c r="O18" s="194">
        <v>3080956</v>
      </c>
    </row>
    <row r="19" spans="1:15" x14ac:dyDescent="0.25">
      <c r="A19" s="111" t="s">
        <v>222</v>
      </c>
      <c r="B19" s="187">
        <v>2267</v>
      </c>
      <c r="C19" s="187">
        <v>103282547.63</v>
      </c>
      <c r="D19" s="188">
        <v>2919019880</v>
      </c>
      <c r="E19" s="189">
        <v>1329579056</v>
      </c>
      <c r="F19" s="189">
        <v>2925055806</v>
      </c>
      <c r="G19" s="190">
        <v>1814033703</v>
      </c>
      <c r="H19" s="189">
        <v>3</v>
      </c>
      <c r="I19" s="189">
        <v>978013.8</v>
      </c>
      <c r="J19" s="189">
        <v>0</v>
      </c>
      <c r="K19" s="189">
        <v>0</v>
      </c>
      <c r="L19" s="189">
        <v>1</v>
      </c>
      <c r="M19" s="189">
        <v>708036</v>
      </c>
      <c r="N19" s="189">
        <v>2</v>
      </c>
      <c r="O19" s="190">
        <v>932800.2</v>
      </c>
    </row>
    <row r="20" spans="1:15" x14ac:dyDescent="0.25">
      <c r="A20" s="112" t="s">
        <v>223</v>
      </c>
      <c r="B20" s="191">
        <v>22290</v>
      </c>
      <c r="C20" s="191">
        <v>1069081512.53</v>
      </c>
      <c r="D20" s="192">
        <v>46793315171</v>
      </c>
      <c r="E20" s="193">
        <v>12214160789</v>
      </c>
      <c r="F20" s="193">
        <v>51762293328</v>
      </c>
      <c r="G20" s="194">
        <v>25337066610</v>
      </c>
      <c r="H20" s="193">
        <v>36</v>
      </c>
      <c r="I20" s="193">
        <v>61338272.649999999</v>
      </c>
      <c r="J20" s="193">
        <v>20</v>
      </c>
      <c r="K20" s="193">
        <v>10634618.460000001</v>
      </c>
      <c r="L20" s="193">
        <v>2</v>
      </c>
      <c r="M20" s="193">
        <v>588940</v>
      </c>
      <c r="N20" s="193">
        <v>11</v>
      </c>
      <c r="O20" s="194">
        <v>13096554.449999999</v>
      </c>
    </row>
    <row r="21" spans="1:15" x14ac:dyDescent="0.25">
      <c r="A21" s="111" t="s">
        <v>224</v>
      </c>
      <c r="B21" s="187">
        <v>2379</v>
      </c>
      <c r="C21" s="187">
        <v>72767930.790000007</v>
      </c>
      <c r="D21" s="188">
        <v>2152352307</v>
      </c>
      <c r="E21" s="189">
        <v>980053401</v>
      </c>
      <c r="F21" s="189">
        <v>2053132494</v>
      </c>
      <c r="G21" s="190">
        <v>1353119494</v>
      </c>
      <c r="H21" s="189">
        <v>5</v>
      </c>
      <c r="I21" s="189">
        <v>1440700.96</v>
      </c>
      <c r="J21" s="189">
        <v>0</v>
      </c>
      <c r="K21" s="189">
        <v>0</v>
      </c>
      <c r="L21" s="189">
        <v>0</v>
      </c>
      <c r="M21" s="189">
        <v>0</v>
      </c>
      <c r="N21" s="189">
        <v>1</v>
      </c>
      <c r="O21" s="190">
        <v>539211.1</v>
      </c>
    </row>
    <row r="22" spans="1:15" x14ac:dyDescent="0.25">
      <c r="A22" s="112" t="s">
        <v>225</v>
      </c>
      <c r="B22" s="191">
        <v>5099</v>
      </c>
      <c r="C22" s="191">
        <v>227075208.36000001</v>
      </c>
      <c r="D22" s="192">
        <v>5619493481</v>
      </c>
      <c r="E22" s="193">
        <v>1395458330</v>
      </c>
      <c r="F22" s="193">
        <v>3099959455</v>
      </c>
      <c r="G22" s="194">
        <v>3132326544</v>
      </c>
      <c r="H22" s="193">
        <v>10</v>
      </c>
      <c r="I22" s="193">
        <v>7865695.9199999999</v>
      </c>
      <c r="J22" s="193">
        <v>3</v>
      </c>
      <c r="K22" s="193">
        <v>6923997.9199999999</v>
      </c>
      <c r="L22" s="193">
        <v>0</v>
      </c>
      <c r="M22" s="193">
        <v>0</v>
      </c>
      <c r="N22" s="193">
        <v>1</v>
      </c>
      <c r="O22" s="194">
        <v>467272</v>
      </c>
    </row>
    <row r="23" spans="1:15" x14ac:dyDescent="0.25">
      <c r="A23" s="111" t="s">
        <v>226</v>
      </c>
      <c r="B23" s="187">
        <v>19570</v>
      </c>
      <c r="C23" s="187">
        <v>788782812.77999997</v>
      </c>
      <c r="D23" s="188">
        <v>27570770957</v>
      </c>
      <c r="E23" s="189">
        <v>10208438980</v>
      </c>
      <c r="F23" s="189">
        <v>26103800287</v>
      </c>
      <c r="G23" s="190">
        <v>17739433638</v>
      </c>
      <c r="H23" s="189">
        <v>44</v>
      </c>
      <c r="I23" s="189">
        <v>54667648.140000001</v>
      </c>
      <c r="J23" s="189">
        <v>16</v>
      </c>
      <c r="K23" s="189">
        <v>11392168.26</v>
      </c>
      <c r="L23" s="189">
        <v>11</v>
      </c>
      <c r="M23" s="189">
        <v>15962372</v>
      </c>
      <c r="N23" s="189">
        <v>15</v>
      </c>
      <c r="O23" s="190">
        <v>6756453.7999999998</v>
      </c>
    </row>
    <row r="24" spans="1:15" x14ac:dyDescent="0.25">
      <c r="A24" s="112" t="s">
        <v>227</v>
      </c>
      <c r="B24" s="191">
        <v>122334</v>
      </c>
      <c r="C24" s="191">
        <v>9571050123.3700008</v>
      </c>
      <c r="D24" s="192">
        <v>247868161838</v>
      </c>
      <c r="E24" s="193">
        <v>47824849131</v>
      </c>
      <c r="F24" s="193">
        <v>133145190042</v>
      </c>
      <c r="G24" s="194">
        <v>106910454643</v>
      </c>
      <c r="H24" s="193">
        <v>186</v>
      </c>
      <c r="I24" s="193">
        <v>382757696.83999997</v>
      </c>
      <c r="J24" s="193">
        <v>61</v>
      </c>
      <c r="K24" s="193">
        <v>44063003.990000002</v>
      </c>
      <c r="L24" s="193">
        <v>7</v>
      </c>
      <c r="M24" s="193">
        <v>22782233.539999999</v>
      </c>
      <c r="N24" s="193">
        <v>49</v>
      </c>
      <c r="O24" s="194">
        <v>22029643.18</v>
      </c>
    </row>
    <row r="25" spans="1:15" x14ac:dyDescent="0.25">
      <c r="A25" s="111" t="s">
        <v>228</v>
      </c>
      <c r="B25" s="187">
        <v>5905</v>
      </c>
      <c r="C25" s="187">
        <v>228672623.56999999</v>
      </c>
      <c r="D25" s="188">
        <v>8421384166</v>
      </c>
      <c r="E25" s="189">
        <v>2423751082</v>
      </c>
      <c r="F25" s="189">
        <v>7014235735</v>
      </c>
      <c r="G25" s="190">
        <v>4014934401</v>
      </c>
      <c r="H25" s="189">
        <v>5</v>
      </c>
      <c r="I25" s="189">
        <v>4349235.46</v>
      </c>
      <c r="J25" s="189">
        <v>1</v>
      </c>
      <c r="K25" s="189">
        <v>189448.1</v>
      </c>
      <c r="L25" s="189">
        <v>0</v>
      </c>
      <c r="M25" s="189">
        <v>0</v>
      </c>
      <c r="N25" s="189">
        <v>2</v>
      </c>
      <c r="O25" s="190">
        <v>647.28</v>
      </c>
    </row>
    <row r="26" spans="1:15" x14ac:dyDescent="0.25">
      <c r="A26" s="112" t="s">
        <v>229</v>
      </c>
      <c r="B26" s="191">
        <v>20241</v>
      </c>
      <c r="C26" s="191">
        <v>1323591326.54</v>
      </c>
      <c r="D26" s="192">
        <v>32897979267</v>
      </c>
      <c r="E26" s="193">
        <v>10432417328</v>
      </c>
      <c r="F26" s="193">
        <v>26167962543</v>
      </c>
      <c r="G26" s="194">
        <v>22502355413</v>
      </c>
      <c r="H26" s="193">
        <v>33</v>
      </c>
      <c r="I26" s="193">
        <v>98567434.980000004</v>
      </c>
      <c r="J26" s="193">
        <v>10</v>
      </c>
      <c r="K26" s="193">
        <v>4491562.51</v>
      </c>
      <c r="L26" s="193">
        <v>3</v>
      </c>
      <c r="M26" s="193">
        <v>1997856</v>
      </c>
      <c r="N26" s="193">
        <v>7</v>
      </c>
      <c r="O26" s="194">
        <v>4524764.12</v>
      </c>
    </row>
    <row r="27" spans="1:15" x14ac:dyDescent="0.25">
      <c r="A27" s="111" t="s">
        <v>230</v>
      </c>
      <c r="B27" s="187">
        <v>3689</v>
      </c>
      <c r="C27" s="187">
        <v>148418323.5</v>
      </c>
      <c r="D27" s="188">
        <v>3407467093</v>
      </c>
      <c r="E27" s="189">
        <v>1336853639</v>
      </c>
      <c r="F27" s="189">
        <v>2391647350</v>
      </c>
      <c r="G27" s="190">
        <v>1508830546</v>
      </c>
      <c r="H27" s="189">
        <v>12</v>
      </c>
      <c r="I27" s="189">
        <v>13879919.5</v>
      </c>
      <c r="J27" s="189">
        <v>4</v>
      </c>
      <c r="K27" s="189">
        <v>4211984.71</v>
      </c>
      <c r="L27" s="189">
        <v>2</v>
      </c>
      <c r="M27" s="189">
        <v>3695460</v>
      </c>
      <c r="N27" s="189">
        <v>1</v>
      </c>
      <c r="O27" s="190">
        <v>283.16000000000003</v>
      </c>
    </row>
    <row r="28" spans="1:15" x14ac:dyDescent="0.25">
      <c r="A28" s="112" t="s">
        <v>231</v>
      </c>
      <c r="B28" s="191">
        <v>4616</v>
      </c>
      <c r="C28" s="191">
        <v>226153728.19999999</v>
      </c>
      <c r="D28" s="192">
        <v>5653029209</v>
      </c>
      <c r="E28" s="193">
        <v>1365274807</v>
      </c>
      <c r="F28" s="193">
        <v>3771946044</v>
      </c>
      <c r="G28" s="194">
        <v>3232357177</v>
      </c>
      <c r="H28" s="193">
        <v>8</v>
      </c>
      <c r="I28" s="193">
        <v>1875994.24</v>
      </c>
      <c r="J28" s="193">
        <v>1</v>
      </c>
      <c r="K28" s="193">
        <v>757792.41</v>
      </c>
      <c r="L28" s="193">
        <v>0</v>
      </c>
      <c r="M28" s="193">
        <v>0</v>
      </c>
      <c r="N28" s="193">
        <v>1</v>
      </c>
      <c r="O28" s="194">
        <v>232278.73</v>
      </c>
    </row>
    <row r="29" spans="1:15" x14ac:dyDescent="0.25">
      <c r="A29" s="111" t="s">
        <v>232</v>
      </c>
      <c r="B29" s="187">
        <v>61231</v>
      </c>
      <c r="C29" s="187">
        <v>2880618035.0300002</v>
      </c>
      <c r="D29" s="188">
        <v>119950952778</v>
      </c>
      <c r="E29" s="189">
        <v>34910525442</v>
      </c>
      <c r="F29" s="189">
        <v>105186689503</v>
      </c>
      <c r="G29" s="190">
        <v>64174394979</v>
      </c>
      <c r="H29" s="189">
        <v>130</v>
      </c>
      <c r="I29" s="189">
        <v>290599154.27999997</v>
      </c>
      <c r="J29" s="189">
        <v>44</v>
      </c>
      <c r="K29" s="189">
        <v>49218208.880000003</v>
      </c>
      <c r="L29" s="189">
        <v>13</v>
      </c>
      <c r="M29" s="189">
        <v>40218472.479999997</v>
      </c>
      <c r="N29" s="189">
        <v>27</v>
      </c>
      <c r="O29" s="190">
        <v>13687195.050000001</v>
      </c>
    </row>
    <row r="30" spans="1:15" x14ac:dyDescent="0.25">
      <c r="A30" s="112" t="s">
        <v>233</v>
      </c>
      <c r="B30" s="191">
        <v>70615</v>
      </c>
      <c r="C30" s="191">
        <v>2775674715.7800002</v>
      </c>
      <c r="D30" s="192">
        <v>85714199852</v>
      </c>
      <c r="E30" s="193">
        <v>25598067684</v>
      </c>
      <c r="F30" s="193">
        <v>67065936826</v>
      </c>
      <c r="G30" s="194">
        <v>46473467536</v>
      </c>
      <c r="H30" s="193">
        <v>149</v>
      </c>
      <c r="I30" s="193">
        <v>206573810.38</v>
      </c>
      <c r="J30" s="193">
        <v>41</v>
      </c>
      <c r="K30" s="193">
        <v>39362497.049999997</v>
      </c>
      <c r="L30" s="193">
        <v>5</v>
      </c>
      <c r="M30" s="193">
        <v>11305298.4</v>
      </c>
      <c r="N30" s="193">
        <v>24</v>
      </c>
      <c r="O30" s="194">
        <v>9144950.4100000001</v>
      </c>
    </row>
    <row r="31" spans="1:15" x14ac:dyDescent="0.25">
      <c r="A31" s="111" t="s">
        <v>234</v>
      </c>
      <c r="B31" s="187">
        <v>11711</v>
      </c>
      <c r="C31" s="187">
        <v>618700048.02999997</v>
      </c>
      <c r="D31" s="188">
        <v>13590957132</v>
      </c>
      <c r="E31" s="189">
        <v>5553900119</v>
      </c>
      <c r="F31" s="189">
        <v>13466703329</v>
      </c>
      <c r="G31" s="190">
        <v>7900352315</v>
      </c>
      <c r="H31" s="189">
        <v>21</v>
      </c>
      <c r="I31" s="189">
        <v>49757669.049999997</v>
      </c>
      <c r="J31" s="189">
        <v>13</v>
      </c>
      <c r="K31" s="189">
        <v>10352880.449999999</v>
      </c>
      <c r="L31" s="189">
        <v>0</v>
      </c>
      <c r="M31" s="189">
        <v>0</v>
      </c>
      <c r="N31" s="189">
        <v>6</v>
      </c>
      <c r="O31" s="190">
        <v>3037899.95</v>
      </c>
    </row>
    <row r="32" spans="1:15" x14ac:dyDescent="0.25">
      <c r="A32" s="112" t="s">
        <v>235</v>
      </c>
      <c r="B32" s="191">
        <v>5694</v>
      </c>
      <c r="C32" s="191">
        <v>247376819.58000001</v>
      </c>
      <c r="D32" s="192">
        <v>7018624339</v>
      </c>
      <c r="E32" s="193">
        <v>3017378990</v>
      </c>
      <c r="F32" s="193">
        <v>6374700282</v>
      </c>
      <c r="G32" s="194">
        <v>3751222951</v>
      </c>
      <c r="H32" s="193">
        <v>10</v>
      </c>
      <c r="I32" s="193">
        <v>15880362.6</v>
      </c>
      <c r="J32" s="193">
        <v>7</v>
      </c>
      <c r="K32" s="193">
        <v>10003828.890000001</v>
      </c>
      <c r="L32" s="193">
        <v>1</v>
      </c>
      <c r="M32" s="193">
        <v>114</v>
      </c>
      <c r="N32" s="193">
        <v>4</v>
      </c>
      <c r="O32" s="194">
        <v>2865498.48</v>
      </c>
    </row>
    <row r="33" spans="1:22" x14ac:dyDescent="0.25">
      <c r="A33" s="111" t="s">
        <v>236</v>
      </c>
      <c r="B33" s="187">
        <v>4112</v>
      </c>
      <c r="C33" s="187">
        <v>138958810.66999999</v>
      </c>
      <c r="D33" s="188">
        <v>4031517160</v>
      </c>
      <c r="E33" s="189">
        <v>2096534224</v>
      </c>
      <c r="F33" s="189">
        <v>4144073578</v>
      </c>
      <c r="G33" s="190">
        <v>2480888353</v>
      </c>
      <c r="H33" s="189">
        <v>6</v>
      </c>
      <c r="I33" s="189">
        <v>4970026.3</v>
      </c>
      <c r="J33" s="189">
        <v>4</v>
      </c>
      <c r="K33" s="189">
        <v>2318940.46</v>
      </c>
      <c r="L33" s="189">
        <v>0</v>
      </c>
      <c r="M33" s="189">
        <v>0</v>
      </c>
      <c r="N33" s="189">
        <v>0</v>
      </c>
      <c r="O33" s="190">
        <v>0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237</v>
      </c>
      <c r="B34" s="191">
        <v>49318</v>
      </c>
      <c r="C34" s="191">
        <v>2935628239.3899999</v>
      </c>
      <c r="D34" s="192">
        <v>153218970036</v>
      </c>
      <c r="E34" s="193">
        <v>26726909806</v>
      </c>
      <c r="F34" s="193">
        <v>98448219423</v>
      </c>
      <c r="G34" s="194">
        <v>79836826444</v>
      </c>
      <c r="H34" s="193">
        <v>84</v>
      </c>
      <c r="I34" s="193">
        <v>262964087.47999999</v>
      </c>
      <c r="J34" s="193">
        <v>29</v>
      </c>
      <c r="K34" s="193">
        <v>44384648.240000002</v>
      </c>
      <c r="L34" s="193">
        <v>4</v>
      </c>
      <c r="M34" s="193">
        <v>13919728</v>
      </c>
      <c r="N34" s="193">
        <v>23</v>
      </c>
      <c r="O34" s="194">
        <v>16440707.949999999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238</v>
      </c>
      <c r="B35" s="187">
        <v>4845</v>
      </c>
      <c r="C35" s="187">
        <v>173846668.49000001</v>
      </c>
      <c r="D35" s="188">
        <v>4521557387</v>
      </c>
      <c r="E35" s="189">
        <v>2555681430</v>
      </c>
      <c r="F35" s="189">
        <v>5215639198</v>
      </c>
      <c r="G35" s="190">
        <v>3364313300</v>
      </c>
      <c r="H35" s="189">
        <v>4</v>
      </c>
      <c r="I35" s="189">
        <v>6914262.1100000003</v>
      </c>
      <c r="J35" s="189">
        <v>7</v>
      </c>
      <c r="K35" s="189">
        <v>4566107.42</v>
      </c>
      <c r="L35" s="189">
        <v>1</v>
      </c>
      <c r="M35" s="189">
        <v>956820</v>
      </c>
      <c r="N35" s="189">
        <v>2</v>
      </c>
      <c r="O35" s="190">
        <v>90065.3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239</v>
      </c>
      <c r="B36" s="191">
        <v>21128</v>
      </c>
      <c r="C36" s="191">
        <v>947525643.51999998</v>
      </c>
      <c r="D36" s="192">
        <v>30379229253</v>
      </c>
      <c r="E36" s="193">
        <v>9738686271</v>
      </c>
      <c r="F36" s="193">
        <v>20719684231</v>
      </c>
      <c r="G36" s="194">
        <v>16739896451</v>
      </c>
      <c r="H36" s="193">
        <v>34</v>
      </c>
      <c r="I36" s="193">
        <v>76700703.060000002</v>
      </c>
      <c r="J36" s="193">
        <v>15</v>
      </c>
      <c r="K36" s="193">
        <v>15607201.35</v>
      </c>
      <c r="L36" s="193">
        <v>4</v>
      </c>
      <c r="M36" s="193">
        <v>24137732</v>
      </c>
      <c r="N36" s="193">
        <v>7</v>
      </c>
      <c r="O36" s="194">
        <v>788163.73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240</v>
      </c>
      <c r="B37" s="187">
        <v>11041</v>
      </c>
      <c r="C37" s="187">
        <v>543851840.65999997</v>
      </c>
      <c r="D37" s="188">
        <v>18883079505</v>
      </c>
      <c r="E37" s="189">
        <v>6522840727</v>
      </c>
      <c r="F37" s="189">
        <v>21741230460</v>
      </c>
      <c r="G37" s="190">
        <v>14141266374</v>
      </c>
      <c r="H37" s="189">
        <v>22</v>
      </c>
      <c r="I37" s="189">
        <v>29408574.190000001</v>
      </c>
      <c r="J37" s="189">
        <v>13</v>
      </c>
      <c r="K37" s="189">
        <v>15058829.48</v>
      </c>
      <c r="L37" s="189">
        <v>0</v>
      </c>
      <c r="M37" s="189">
        <v>0</v>
      </c>
      <c r="N37" s="189">
        <v>9</v>
      </c>
      <c r="O37" s="190">
        <v>11805410.289999999</v>
      </c>
    </row>
    <row r="38" spans="1:22" x14ac:dyDescent="0.25">
      <c r="A38" s="112" t="s">
        <v>241</v>
      </c>
      <c r="B38" s="191">
        <v>4117</v>
      </c>
      <c r="C38" s="191">
        <v>213017897.84</v>
      </c>
      <c r="D38" s="192">
        <v>8621487726</v>
      </c>
      <c r="E38" s="193">
        <v>1500063289</v>
      </c>
      <c r="F38" s="193">
        <v>4936901643</v>
      </c>
      <c r="G38" s="194">
        <v>4321848029</v>
      </c>
      <c r="H38" s="193">
        <v>6</v>
      </c>
      <c r="I38" s="193">
        <v>4130372.1</v>
      </c>
      <c r="J38" s="193">
        <v>6</v>
      </c>
      <c r="K38" s="193">
        <v>3410065.83</v>
      </c>
      <c r="L38" s="193">
        <v>1</v>
      </c>
      <c r="M38" s="193">
        <v>1820640</v>
      </c>
      <c r="N38" s="193">
        <v>1</v>
      </c>
      <c r="O38" s="194">
        <v>564815.15</v>
      </c>
    </row>
    <row r="39" spans="1:22" x14ac:dyDescent="0.25">
      <c r="A39" s="111" t="s">
        <v>242</v>
      </c>
      <c r="B39" s="187">
        <v>10574</v>
      </c>
      <c r="C39" s="187">
        <v>408779443.57999998</v>
      </c>
      <c r="D39" s="188">
        <v>15160097997</v>
      </c>
      <c r="E39" s="189">
        <v>5101173007</v>
      </c>
      <c r="F39" s="189">
        <v>16134353694</v>
      </c>
      <c r="G39" s="190">
        <v>8478103821</v>
      </c>
      <c r="H39" s="189">
        <v>20</v>
      </c>
      <c r="I39" s="189">
        <v>24730896.850000001</v>
      </c>
      <c r="J39" s="189">
        <v>3</v>
      </c>
      <c r="K39" s="189">
        <v>2053258.51</v>
      </c>
      <c r="L39" s="189">
        <v>0</v>
      </c>
      <c r="M39" s="189">
        <v>0</v>
      </c>
      <c r="N39" s="189">
        <v>5</v>
      </c>
      <c r="O39" s="190">
        <v>6438182.7199999997</v>
      </c>
    </row>
    <row r="40" spans="1:22" x14ac:dyDescent="0.25">
      <c r="A40" s="112" t="s">
        <v>243</v>
      </c>
      <c r="B40" s="191">
        <v>21023</v>
      </c>
      <c r="C40" s="191">
        <v>1271620781.5999999</v>
      </c>
      <c r="D40" s="192">
        <v>32695799367</v>
      </c>
      <c r="E40" s="193">
        <v>10625318409</v>
      </c>
      <c r="F40" s="193">
        <v>24733663666</v>
      </c>
      <c r="G40" s="194">
        <v>20422421251</v>
      </c>
      <c r="H40" s="193">
        <v>34</v>
      </c>
      <c r="I40" s="193">
        <v>87711011.099999994</v>
      </c>
      <c r="J40" s="193">
        <v>4</v>
      </c>
      <c r="K40" s="193">
        <v>2615199.21</v>
      </c>
      <c r="L40" s="193">
        <v>8</v>
      </c>
      <c r="M40" s="193">
        <v>17315417</v>
      </c>
      <c r="N40" s="193">
        <v>23</v>
      </c>
      <c r="O40" s="194">
        <v>8733278.2699999996</v>
      </c>
    </row>
    <row r="41" spans="1:22" x14ac:dyDescent="0.25">
      <c r="A41" s="111" t="s">
        <v>244</v>
      </c>
      <c r="B41" s="187">
        <v>18743</v>
      </c>
      <c r="C41" s="187">
        <v>1226030611.95</v>
      </c>
      <c r="D41" s="188">
        <v>32323271187</v>
      </c>
      <c r="E41" s="189">
        <v>10373225196</v>
      </c>
      <c r="F41" s="189">
        <v>20297164525</v>
      </c>
      <c r="G41" s="190">
        <v>17382833847</v>
      </c>
      <c r="H41" s="189">
        <v>35</v>
      </c>
      <c r="I41" s="189">
        <v>36316757.880000003</v>
      </c>
      <c r="J41" s="189">
        <v>30</v>
      </c>
      <c r="K41" s="189">
        <v>11572991.359999999</v>
      </c>
      <c r="L41" s="189">
        <v>1</v>
      </c>
      <c r="M41" s="189">
        <v>2662305</v>
      </c>
      <c r="N41" s="189">
        <v>19</v>
      </c>
      <c r="O41" s="190">
        <v>6188552.7000000002</v>
      </c>
    </row>
    <row r="42" spans="1:22" x14ac:dyDescent="0.25">
      <c r="A42" s="112" t="s">
        <v>245</v>
      </c>
      <c r="B42" s="191">
        <v>9817</v>
      </c>
      <c r="C42" s="191">
        <v>359286844.08999997</v>
      </c>
      <c r="D42" s="192">
        <v>9510705417</v>
      </c>
      <c r="E42" s="193">
        <v>6469296223</v>
      </c>
      <c r="F42" s="193">
        <v>10220043223</v>
      </c>
      <c r="G42" s="194">
        <v>7433142922</v>
      </c>
      <c r="H42" s="193">
        <v>11</v>
      </c>
      <c r="I42" s="193">
        <v>22529171.48</v>
      </c>
      <c r="J42" s="193">
        <v>9</v>
      </c>
      <c r="K42" s="193">
        <v>6454824.3899999997</v>
      </c>
      <c r="L42" s="193">
        <v>4</v>
      </c>
      <c r="M42" s="193">
        <v>4607068.4000000004</v>
      </c>
      <c r="N42" s="193">
        <v>10</v>
      </c>
      <c r="O42" s="194">
        <v>3245551.04</v>
      </c>
    </row>
    <row r="43" spans="1:22" x14ac:dyDescent="0.25">
      <c r="A43" s="111" t="s">
        <v>246</v>
      </c>
      <c r="B43" s="187">
        <v>17284</v>
      </c>
      <c r="C43" s="187">
        <v>653906226.88</v>
      </c>
      <c r="D43" s="188">
        <v>23694129032</v>
      </c>
      <c r="E43" s="189">
        <v>10262259840</v>
      </c>
      <c r="F43" s="189">
        <v>26275482019</v>
      </c>
      <c r="G43" s="190">
        <v>16293655261</v>
      </c>
      <c r="H43" s="189">
        <v>23</v>
      </c>
      <c r="I43" s="189">
        <v>45932965.560000002</v>
      </c>
      <c r="J43" s="189">
        <v>11</v>
      </c>
      <c r="K43" s="189">
        <v>7902330.3799999999</v>
      </c>
      <c r="L43" s="189">
        <v>4</v>
      </c>
      <c r="M43" s="189">
        <v>10577388.5</v>
      </c>
      <c r="N43" s="189">
        <v>17</v>
      </c>
      <c r="O43" s="190">
        <v>4543679.0999999996</v>
      </c>
    </row>
    <row r="44" spans="1:22" x14ac:dyDescent="0.25">
      <c r="A44" s="112" t="s">
        <v>247</v>
      </c>
      <c r="B44" s="191">
        <v>1537</v>
      </c>
      <c r="C44" s="191">
        <v>52427423.109999999</v>
      </c>
      <c r="D44" s="192">
        <v>1327802049</v>
      </c>
      <c r="E44" s="193">
        <v>578108502</v>
      </c>
      <c r="F44" s="193">
        <v>1088342188</v>
      </c>
      <c r="G44" s="194">
        <v>719314080</v>
      </c>
      <c r="H44" s="193">
        <v>0</v>
      </c>
      <c r="I44" s="193">
        <v>0</v>
      </c>
      <c r="J44" s="193">
        <v>0</v>
      </c>
      <c r="K44" s="193">
        <v>0</v>
      </c>
      <c r="L44" s="193">
        <v>0</v>
      </c>
      <c r="M44" s="193">
        <v>0</v>
      </c>
      <c r="N44" s="193">
        <v>0</v>
      </c>
      <c r="O44" s="194">
        <v>0</v>
      </c>
    </row>
    <row r="45" spans="1:22" x14ac:dyDescent="0.25">
      <c r="A45" s="111" t="s">
        <v>248</v>
      </c>
      <c r="B45" s="187">
        <v>14963</v>
      </c>
      <c r="C45" s="187">
        <v>602162118.11000001</v>
      </c>
      <c r="D45" s="188">
        <v>21487587042</v>
      </c>
      <c r="E45" s="189">
        <v>5621785966</v>
      </c>
      <c r="F45" s="189">
        <v>12209014166</v>
      </c>
      <c r="G45" s="190">
        <v>13727379737</v>
      </c>
      <c r="H45" s="189">
        <v>33</v>
      </c>
      <c r="I45" s="189">
        <v>18449235.57</v>
      </c>
      <c r="J45" s="189">
        <v>8</v>
      </c>
      <c r="K45" s="189">
        <v>6055560.2599999998</v>
      </c>
      <c r="L45" s="189">
        <v>3</v>
      </c>
      <c r="M45" s="189">
        <v>2650462.33</v>
      </c>
      <c r="N45" s="189">
        <v>9</v>
      </c>
      <c r="O45" s="190">
        <v>7468883.9400000004</v>
      </c>
    </row>
    <row r="46" spans="1:22" x14ac:dyDescent="0.25">
      <c r="A46" s="112" t="s">
        <v>249</v>
      </c>
      <c r="B46" s="191">
        <v>8669</v>
      </c>
      <c r="C46" s="191">
        <v>332783610.62</v>
      </c>
      <c r="D46" s="192">
        <v>15933898614</v>
      </c>
      <c r="E46" s="193">
        <v>3438443239</v>
      </c>
      <c r="F46" s="193">
        <v>16033224017</v>
      </c>
      <c r="G46" s="194">
        <v>11648294705</v>
      </c>
      <c r="H46" s="193">
        <v>9</v>
      </c>
      <c r="I46" s="193">
        <v>5542812.9100000001</v>
      </c>
      <c r="J46" s="193">
        <v>5</v>
      </c>
      <c r="K46" s="193">
        <v>5423461.7000000002</v>
      </c>
      <c r="L46" s="193">
        <v>0</v>
      </c>
      <c r="M46" s="193">
        <v>0</v>
      </c>
      <c r="N46" s="193">
        <v>10</v>
      </c>
      <c r="O46" s="194">
        <v>3312588.69</v>
      </c>
    </row>
    <row r="47" spans="1:22" x14ac:dyDescent="0.25">
      <c r="A47" s="111" t="s">
        <v>250</v>
      </c>
      <c r="B47" s="187">
        <v>2027</v>
      </c>
      <c r="C47" s="187">
        <v>87440030.5</v>
      </c>
      <c r="D47" s="188">
        <v>1954461446</v>
      </c>
      <c r="E47" s="189">
        <v>951012452</v>
      </c>
      <c r="F47" s="189">
        <v>1956892737</v>
      </c>
      <c r="G47" s="190">
        <v>1203054416</v>
      </c>
      <c r="H47" s="189">
        <v>4</v>
      </c>
      <c r="I47" s="189">
        <v>4368458.4000000004</v>
      </c>
      <c r="J47" s="189">
        <v>4</v>
      </c>
      <c r="K47" s="189">
        <v>852516.46</v>
      </c>
      <c r="L47" s="189">
        <v>0</v>
      </c>
      <c r="M47" s="189">
        <v>0</v>
      </c>
      <c r="N47" s="189">
        <v>1</v>
      </c>
      <c r="O47" s="190">
        <v>1704585.6</v>
      </c>
    </row>
    <row r="48" spans="1:22" x14ac:dyDescent="0.25">
      <c r="A48" s="112" t="s">
        <v>251</v>
      </c>
      <c r="B48" s="191">
        <v>18</v>
      </c>
      <c r="C48" s="191">
        <v>685175.25</v>
      </c>
      <c r="D48" s="192">
        <v>38143900</v>
      </c>
      <c r="E48" s="193">
        <v>0</v>
      </c>
      <c r="F48" s="193">
        <v>4915724</v>
      </c>
      <c r="G48" s="194">
        <v>18995335</v>
      </c>
      <c r="H48" s="192">
        <v>3</v>
      </c>
      <c r="I48" s="197">
        <v>9831544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6">
        <v>0</v>
      </c>
    </row>
    <row r="49" spans="1:15" x14ac:dyDescent="0.25">
      <c r="A49" s="111" t="s">
        <v>252</v>
      </c>
      <c r="B49" s="187">
        <v>180</v>
      </c>
      <c r="C49" s="187">
        <v>6238802.5</v>
      </c>
      <c r="D49" s="188">
        <v>395802121</v>
      </c>
      <c r="E49" s="189">
        <v>33135856</v>
      </c>
      <c r="F49" s="189">
        <v>84141365</v>
      </c>
      <c r="G49" s="190">
        <v>250615849</v>
      </c>
      <c r="H49" s="188">
        <v>1</v>
      </c>
      <c r="I49" s="198">
        <v>1247015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5">
        <v>0</v>
      </c>
    </row>
    <row r="50" spans="1:15" s="23" customFormat="1" ht="13.5" thickBot="1" x14ac:dyDescent="0.35">
      <c r="A50" s="502" t="s">
        <v>8</v>
      </c>
      <c r="B50" s="503">
        <f>SUM(B16:B49)</f>
        <v>587537</v>
      </c>
      <c r="C50" s="503">
        <f t="shared" ref="C50:O50" si="0">SUM(C16:C49)</f>
        <v>32208469541.890003</v>
      </c>
      <c r="D50" s="504">
        <f t="shared" si="0"/>
        <v>1029583715188</v>
      </c>
      <c r="E50" s="505">
        <f t="shared" si="0"/>
        <v>272889129411</v>
      </c>
      <c r="F50" s="505">
        <f t="shared" si="0"/>
        <v>768158651463</v>
      </c>
      <c r="G50" s="506">
        <f t="shared" si="0"/>
        <v>558771763594</v>
      </c>
      <c r="H50" s="504">
        <f t="shared" si="0"/>
        <v>1042</v>
      </c>
      <c r="I50" s="505">
        <f t="shared" si="0"/>
        <v>1921251114.6899998</v>
      </c>
      <c r="J50" s="505">
        <f t="shared" si="0"/>
        <v>399</v>
      </c>
      <c r="K50" s="505">
        <f t="shared" si="0"/>
        <v>347316583.48999989</v>
      </c>
      <c r="L50" s="505">
        <f t="shared" si="0"/>
        <v>76</v>
      </c>
      <c r="M50" s="505">
        <f t="shared" si="0"/>
        <v>176857788.65000004</v>
      </c>
      <c r="N50" s="505">
        <f t="shared" si="0"/>
        <v>338</v>
      </c>
      <c r="O50" s="505">
        <f t="shared" si="0"/>
        <v>177838271.64999998</v>
      </c>
    </row>
    <row r="51" spans="1:15" x14ac:dyDescent="0.25">
      <c r="A51" s="26" t="s">
        <v>253</v>
      </c>
    </row>
    <row r="52" spans="1:15" x14ac:dyDescent="0.25">
      <c r="A52" s="26" t="s">
        <v>289</v>
      </c>
    </row>
    <row r="54" spans="1:15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scale="72" firstPageNumber="55" fitToHeight="0" orientation="landscape" useFirstPageNumber="1" r:id="rId1"/>
  <headerFooter alignWithMargins="0"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E13" transitionEvaluation="1" codeName="Hoja2">
    <pageSetUpPr fitToPage="1"/>
  </sheetPr>
  <dimension ref="A2:IU86"/>
  <sheetViews>
    <sheetView showGridLines="0" tabSelected="1" view="pageBreakPreview" zoomScale="70" zoomScaleNormal="80" zoomScaleSheetLayoutView="7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E13" sqref="E13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18" style="1" customWidth="1"/>
    <col min="7" max="7" width="21.54296875" style="1" customWidth="1"/>
    <col min="8" max="8" width="20.26953125" style="1" customWidth="1"/>
    <col min="9" max="9" width="18.26953125" style="1" customWidth="1"/>
    <col min="10" max="10" width="17.54296875" style="1" customWidth="1"/>
    <col min="11" max="11" width="17.26953125" style="1" customWidth="1"/>
    <col min="12" max="12" width="17.81640625" style="1" customWidth="1"/>
    <col min="13" max="13" width="19.1796875" style="1" bestFit="1" customWidth="1"/>
    <col min="14" max="14" width="15.453125" style="1" customWidth="1"/>
    <col min="15" max="15" width="16.7265625" style="1" customWidth="1"/>
    <col min="16" max="16384" width="9.7265625" style="1"/>
  </cols>
  <sheetData>
    <row r="2" spans="1:255" s="6" customFormat="1" ht="17.5" customHeight="1" x14ac:dyDescent="0.45">
      <c r="A2" s="636" t="s">
        <v>22</v>
      </c>
      <c r="B2" s="636"/>
      <c r="C2" s="636"/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5"/>
    </row>
    <row r="3" spans="1:255" s="6" customFormat="1" ht="19.5" customHeight="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7"/>
      <c r="P3" s="8"/>
      <c r="Q3" s="8"/>
      <c r="R3" s="8"/>
      <c r="S3" s="8"/>
      <c r="T3" s="7"/>
      <c r="U3" s="7"/>
      <c r="V3" s="7"/>
      <c r="W3" s="7"/>
      <c r="X3" s="7"/>
      <c r="Y3" s="7"/>
      <c r="Z3" s="7"/>
      <c r="AA3" s="7"/>
      <c r="AB3" s="7"/>
      <c r="AC3" s="7"/>
      <c r="AD3" s="8"/>
      <c r="AE3" s="8"/>
      <c r="AF3" s="8"/>
      <c r="AG3" s="8"/>
      <c r="AH3" s="7"/>
      <c r="AI3" s="7"/>
      <c r="AJ3" s="7"/>
      <c r="AK3" s="7"/>
      <c r="AL3" s="7"/>
      <c r="AM3" s="7"/>
      <c r="AN3" s="7"/>
      <c r="AO3" s="7"/>
      <c r="AP3" s="7"/>
      <c r="AQ3" s="7"/>
      <c r="AR3" s="8"/>
      <c r="AS3" s="8"/>
      <c r="AT3" s="8"/>
      <c r="AU3" s="8"/>
      <c r="AV3" s="7"/>
      <c r="AW3" s="7"/>
      <c r="AX3" s="7"/>
      <c r="AY3" s="7"/>
      <c r="AZ3" s="7"/>
      <c r="BA3" s="7"/>
      <c r="BB3" s="7"/>
      <c r="BC3" s="7"/>
      <c r="BD3" s="7"/>
      <c r="BE3" s="7"/>
      <c r="BF3" s="8"/>
      <c r="BG3" s="8"/>
      <c r="BH3" s="8"/>
      <c r="BI3" s="8"/>
      <c r="BJ3" s="7"/>
      <c r="BK3" s="7"/>
      <c r="BL3" s="7"/>
      <c r="BM3" s="7"/>
      <c r="BN3" s="7"/>
      <c r="BO3" s="7"/>
      <c r="BP3" s="7"/>
      <c r="BQ3" s="7"/>
      <c r="BR3" s="7"/>
      <c r="BS3" s="7"/>
      <c r="BT3" s="8"/>
      <c r="BU3" s="8"/>
      <c r="BV3" s="8"/>
      <c r="BW3" s="8"/>
      <c r="BX3" s="7"/>
      <c r="BY3" s="7"/>
      <c r="BZ3" s="7"/>
      <c r="CA3" s="7"/>
      <c r="CB3" s="7"/>
      <c r="CC3" s="7"/>
      <c r="CD3" s="7"/>
      <c r="CE3" s="7"/>
      <c r="CF3" s="7"/>
      <c r="CG3" s="7"/>
      <c r="CH3" s="8"/>
      <c r="CI3" s="8"/>
      <c r="CJ3" s="8"/>
      <c r="CK3" s="8"/>
      <c r="CL3" s="7"/>
      <c r="CM3" s="7"/>
      <c r="CN3" s="7"/>
      <c r="CO3" s="7"/>
      <c r="CP3" s="7"/>
      <c r="CQ3" s="7"/>
      <c r="CR3" s="7"/>
      <c r="CS3" s="7"/>
      <c r="CT3" s="7"/>
      <c r="CU3" s="7"/>
      <c r="CV3" s="8"/>
      <c r="CW3" s="8"/>
      <c r="CX3" s="8"/>
      <c r="CY3" s="8"/>
      <c r="CZ3" s="7"/>
      <c r="DA3" s="7"/>
      <c r="DB3" s="7"/>
      <c r="DC3" s="7"/>
      <c r="DD3" s="7"/>
      <c r="DE3" s="7"/>
      <c r="DF3" s="7"/>
      <c r="DG3" s="7"/>
      <c r="DH3" s="7"/>
      <c r="DI3" s="7"/>
      <c r="DJ3" s="8"/>
      <c r="DK3" s="8"/>
      <c r="DL3" s="8"/>
      <c r="DM3" s="8"/>
      <c r="DN3" s="7"/>
      <c r="DO3" s="7"/>
      <c r="DP3" s="7"/>
      <c r="DQ3" s="7"/>
      <c r="DR3" s="7"/>
      <c r="DS3" s="7"/>
      <c r="DT3" s="7"/>
      <c r="DU3" s="7"/>
      <c r="DV3" s="7"/>
      <c r="DW3" s="7"/>
      <c r="DX3" s="8"/>
      <c r="DY3" s="8"/>
      <c r="DZ3" s="8"/>
      <c r="EA3" s="8"/>
      <c r="EB3" s="7"/>
      <c r="EC3" s="7"/>
      <c r="ED3" s="7"/>
      <c r="EE3" s="7"/>
      <c r="EF3" s="7"/>
      <c r="EG3" s="7"/>
      <c r="EH3" s="7"/>
      <c r="EI3" s="7"/>
      <c r="EJ3" s="7"/>
      <c r="EK3" s="7"/>
      <c r="EL3" s="8"/>
      <c r="EM3" s="8"/>
      <c r="EN3" s="8"/>
      <c r="EO3" s="8"/>
      <c r="EP3" s="7"/>
      <c r="EQ3" s="7"/>
      <c r="ER3" s="7"/>
      <c r="ES3" s="7"/>
      <c r="ET3" s="7"/>
      <c r="EU3" s="7"/>
      <c r="EV3" s="7"/>
      <c r="EW3" s="7"/>
      <c r="EX3" s="7"/>
      <c r="EY3" s="7"/>
      <c r="EZ3" s="8"/>
      <c r="FA3" s="8"/>
      <c r="FB3" s="8"/>
      <c r="FC3" s="8"/>
      <c r="FD3" s="7"/>
      <c r="FE3" s="7"/>
      <c r="FF3" s="7"/>
      <c r="FG3" s="7"/>
      <c r="FH3" s="7"/>
      <c r="FI3" s="7"/>
      <c r="FJ3" s="7"/>
      <c r="FK3" s="7"/>
      <c r="FL3" s="7"/>
      <c r="FM3" s="7"/>
      <c r="FN3" s="8"/>
      <c r="FO3" s="8"/>
      <c r="FP3" s="8"/>
      <c r="FQ3" s="8"/>
      <c r="FR3" s="7"/>
      <c r="FS3" s="7"/>
      <c r="FT3" s="7"/>
      <c r="FU3" s="7"/>
      <c r="FV3" s="7"/>
      <c r="FW3" s="7"/>
      <c r="FX3" s="7"/>
      <c r="FY3" s="7"/>
      <c r="FZ3" s="7"/>
      <c r="GA3" s="7"/>
      <c r="GB3" s="8"/>
      <c r="GC3" s="8"/>
      <c r="GD3" s="8"/>
      <c r="GE3" s="8"/>
      <c r="GF3" s="7"/>
      <c r="GG3" s="7"/>
      <c r="GH3" s="7"/>
      <c r="GI3" s="7"/>
      <c r="GJ3" s="7"/>
      <c r="GK3" s="7"/>
      <c r="GL3" s="7"/>
      <c r="GM3" s="7"/>
      <c r="GN3" s="7"/>
      <c r="GO3" s="7"/>
      <c r="GP3" s="8"/>
      <c r="GQ3" s="8"/>
      <c r="GR3" s="8"/>
      <c r="GS3" s="8"/>
      <c r="GT3" s="7"/>
      <c r="GU3" s="7"/>
      <c r="GV3" s="7"/>
      <c r="GW3" s="7"/>
      <c r="GX3" s="7"/>
      <c r="GY3" s="7"/>
      <c r="GZ3" s="7"/>
      <c r="HA3" s="7"/>
      <c r="HB3" s="7"/>
      <c r="HC3" s="7"/>
      <c r="HD3" s="8"/>
      <c r="HE3" s="8"/>
      <c r="HF3" s="8"/>
      <c r="HG3" s="8"/>
      <c r="HH3" s="7"/>
      <c r="HI3" s="7"/>
      <c r="HJ3" s="7"/>
      <c r="HK3" s="7"/>
      <c r="HL3" s="7"/>
      <c r="HM3" s="7"/>
      <c r="HN3" s="7"/>
      <c r="HO3" s="7"/>
      <c r="HP3" s="7"/>
      <c r="HQ3" s="7"/>
      <c r="HR3" s="8"/>
      <c r="HS3" s="8"/>
      <c r="HT3" s="8"/>
      <c r="HU3" s="8"/>
      <c r="HV3" s="7"/>
      <c r="HW3" s="7"/>
      <c r="HX3" s="7"/>
      <c r="HY3" s="7"/>
      <c r="HZ3" s="7"/>
      <c r="IA3" s="7"/>
      <c r="IB3" s="7"/>
      <c r="IC3" s="7"/>
      <c r="ID3" s="7"/>
      <c r="IE3" s="7"/>
      <c r="IF3" s="8"/>
      <c r="IG3" s="8"/>
      <c r="IH3" s="8"/>
      <c r="II3" s="8"/>
      <c r="IJ3" s="7"/>
      <c r="IK3" s="7"/>
      <c r="IL3" s="7"/>
      <c r="IM3" s="7"/>
      <c r="IN3" s="7"/>
      <c r="IO3" s="7"/>
      <c r="IP3" s="7"/>
      <c r="IQ3" s="7"/>
      <c r="IR3" s="7"/>
      <c r="IS3" s="7"/>
      <c r="IT3" s="8"/>
      <c r="IU3" s="8"/>
    </row>
    <row r="4" spans="1:255" ht="20.25" customHeight="1" x14ac:dyDescent="0.25">
      <c r="A4" s="637" t="s">
        <v>276</v>
      </c>
      <c r="B4" s="637"/>
      <c r="C4" s="637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O4" s="8"/>
    </row>
    <row r="5" spans="1:255" ht="6.5" customHeight="1" x14ac:dyDescent="0.25">
      <c r="A5" s="7" t="s">
        <v>4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255" ht="20" customHeight="1" x14ac:dyDescent="0.25">
      <c r="A6" s="638" t="s">
        <v>8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  <c r="O6" s="9"/>
    </row>
    <row r="7" spans="1:255" ht="5.5" customHeight="1" x14ac:dyDescent="0.25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7"/>
    </row>
    <row r="8" spans="1:255" ht="5.5" customHeight="1" thickBot="1" x14ac:dyDescent="0.3">
      <c r="A8" s="638"/>
      <c r="B8" s="638"/>
      <c r="C8" s="638"/>
      <c r="D8" s="638"/>
      <c r="E8" s="638"/>
      <c r="F8" s="638"/>
      <c r="G8" s="638"/>
      <c r="H8" s="638"/>
      <c r="I8" s="638"/>
      <c r="J8" s="638"/>
      <c r="K8" s="638"/>
      <c r="L8" s="638"/>
      <c r="M8" s="638"/>
      <c r="N8" s="638"/>
      <c r="O8" s="10"/>
    </row>
    <row r="9" spans="1:255" ht="20" customHeight="1" x14ac:dyDescent="0.3">
      <c r="A9" s="570"/>
      <c r="B9" s="571"/>
      <c r="C9" s="571"/>
      <c r="D9" s="572"/>
      <c r="E9" s="639" t="s">
        <v>282</v>
      </c>
      <c r="F9" s="642" t="s">
        <v>9</v>
      </c>
      <c r="G9" s="628" t="s">
        <v>23</v>
      </c>
      <c r="H9" s="628" t="s">
        <v>24</v>
      </c>
      <c r="I9" s="628" t="s">
        <v>13</v>
      </c>
      <c r="J9" s="628" t="s">
        <v>281</v>
      </c>
      <c r="K9" s="628" t="s">
        <v>14</v>
      </c>
      <c r="L9" s="628" t="s">
        <v>1</v>
      </c>
      <c r="M9" s="628" t="s">
        <v>2</v>
      </c>
      <c r="N9" s="631" t="s">
        <v>15</v>
      </c>
    </row>
    <row r="10" spans="1:255" ht="13" x14ac:dyDescent="0.3">
      <c r="A10" s="573"/>
      <c r="B10" s="370"/>
      <c r="C10" s="368" t="s">
        <v>0</v>
      </c>
      <c r="D10" s="369"/>
      <c r="E10" s="640"/>
      <c r="F10" s="643"/>
      <c r="G10" s="645"/>
      <c r="H10" s="645"/>
      <c r="I10" s="629"/>
      <c r="J10" s="629"/>
      <c r="K10" s="629" t="s">
        <v>10</v>
      </c>
      <c r="L10" s="629"/>
      <c r="M10" s="629" t="s">
        <v>10</v>
      </c>
      <c r="N10" s="632"/>
    </row>
    <row r="11" spans="1:255" ht="10.5" customHeight="1" x14ac:dyDescent="0.3">
      <c r="A11" s="573"/>
      <c r="B11" s="370"/>
      <c r="C11" s="370"/>
      <c r="D11" s="369"/>
      <c r="E11" s="640"/>
      <c r="F11" s="643"/>
      <c r="G11" s="645"/>
      <c r="H11" s="645"/>
      <c r="I11" s="629"/>
      <c r="J11" s="629"/>
      <c r="K11" s="629"/>
      <c r="L11" s="629"/>
      <c r="M11" s="629"/>
      <c r="N11" s="632"/>
    </row>
    <row r="12" spans="1:255" ht="11" customHeight="1" thickBot="1" x14ac:dyDescent="0.35">
      <c r="A12" s="574"/>
      <c r="B12" s="575"/>
      <c r="C12" s="575"/>
      <c r="D12" s="576"/>
      <c r="E12" s="641"/>
      <c r="F12" s="644"/>
      <c r="G12" s="646"/>
      <c r="H12" s="646"/>
      <c r="I12" s="630"/>
      <c r="J12" s="630"/>
      <c r="K12" s="630"/>
      <c r="L12" s="630"/>
      <c r="M12" s="630"/>
      <c r="N12" s="633"/>
    </row>
    <row r="13" spans="1:255" ht="14.25" customHeight="1" x14ac:dyDescent="0.3">
      <c r="A13" s="566" t="s">
        <v>8</v>
      </c>
      <c r="B13" s="567"/>
      <c r="C13" s="567"/>
      <c r="D13" s="568"/>
      <c r="E13" s="569">
        <v>8483283</v>
      </c>
      <c r="F13" s="569">
        <v>66222058</v>
      </c>
      <c r="G13" s="569">
        <v>14502584539830</v>
      </c>
      <c r="H13" s="569">
        <v>516798893350</v>
      </c>
      <c r="I13" s="569">
        <v>191971852642.17001</v>
      </c>
      <c r="J13" s="569">
        <v>402440</v>
      </c>
      <c r="K13" s="569">
        <v>50226358356.339996</v>
      </c>
      <c r="L13" s="569">
        <v>45631144350.439995</v>
      </c>
      <c r="M13" s="569">
        <v>21982900220.480003</v>
      </c>
      <c r="N13" s="569">
        <v>540387232.03999984</v>
      </c>
    </row>
    <row r="14" spans="1:255" ht="14.25" customHeight="1" x14ac:dyDescent="0.3">
      <c r="A14" s="3"/>
      <c r="B14" s="2" t="s">
        <v>12</v>
      </c>
      <c r="C14" s="2"/>
      <c r="D14" s="23"/>
      <c r="E14" s="293">
        <v>8456114</v>
      </c>
      <c r="F14" s="293">
        <v>8609021</v>
      </c>
      <c r="G14" s="293">
        <v>4286110954812</v>
      </c>
      <c r="H14" s="293">
        <v>512435059187</v>
      </c>
      <c r="I14" s="293">
        <v>123314129637.63</v>
      </c>
      <c r="J14" s="293">
        <v>43617</v>
      </c>
      <c r="K14" s="293">
        <v>12410307785.720001</v>
      </c>
      <c r="L14" s="293">
        <v>39626565869.039993</v>
      </c>
      <c r="M14" s="293">
        <v>21693377713.010002</v>
      </c>
      <c r="N14" s="293">
        <v>2311683.1800000002</v>
      </c>
    </row>
    <row r="15" spans="1:255" s="375" customFormat="1" ht="14.25" customHeight="1" x14ac:dyDescent="0.3">
      <c r="A15" s="371"/>
      <c r="B15" s="372" t="s">
        <v>6</v>
      </c>
      <c r="C15" s="373"/>
      <c r="D15" s="373"/>
      <c r="E15" s="374">
        <v>4729883</v>
      </c>
      <c r="F15" s="374">
        <v>4762138</v>
      </c>
      <c r="G15" s="374">
        <v>1876991296913</v>
      </c>
      <c r="H15" s="374">
        <v>16191815769</v>
      </c>
      <c r="I15" s="374">
        <v>18424185583.710003</v>
      </c>
      <c r="J15" s="374">
        <v>17847</v>
      </c>
      <c r="K15" s="374">
        <v>4246617318.2800002</v>
      </c>
      <c r="L15" s="374">
        <v>2172493831.4300003</v>
      </c>
      <c r="M15" s="374">
        <v>2566559764.5</v>
      </c>
      <c r="N15" s="374">
        <v>1592586.31</v>
      </c>
    </row>
    <row r="16" spans="1:255" ht="14.25" customHeight="1" x14ac:dyDescent="0.25">
      <c r="A16" s="3"/>
      <c r="C16" s="4" t="s">
        <v>5</v>
      </c>
      <c r="E16" s="295">
        <v>2296489</v>
      </c>
      <c r="F16" s="295">
        <v>2309409</v>
      </c>
      <c r="G16" s="295">
        <v>1131140200805</v>
      </c>
      <c r="H16" s="295">
        <v>7166419067</v>
      </c>
      <c r="I16" s="295">
        <v>8462709501.4799995</v>
      </c>
      <c r="J16" s="295">
        <v>4132</v>
      </c>
      <c r="K16" s="295">
        <v>979206906.86000001</v>
      </c>
      <c r="L16" s="295">
        <v>669316073.41000009</v>
      </c>
      <c r="M16" s="295">
        <v>16387084.51</v>
      </c>
      <c r="N16" s="295">
        <v>1893968.09</v>
      </c>
    </row>
    <row r="17" spans="1:14" ht="14.25" customHeight="1" x14ac:dyDescent="0.25">
      <c r="A17" s="13"/>
      <c r="B17" s="14"/>
      <c r="C17" s="15" t="s">
        <v>3</v>
      </c>
      <c r="D17" s="14"/>
      <c r="E17" s="294">
        <v>1981347</v>
      </c>
      <c r="F17" s="294">
        <v>2000655</v>
      </c>
      <c r="G17" s="294">
        <v>717037702971</v>
      </c>
      <c r="H17" s="294">
        <v>9005186919</v>
      </c>
      <c r="I17" s="294">
        <v>9481595593.1500015</v>
      </c>
      <c r="J17" s="294">
        <v>11127</v>
      </c>
      <c r="K17" s="294">
        <v>2681409966.5599999</v>
      </c>
      <c r="L17" s="294">
        <v>1476870399.5300002</v>
      </c>
      <c r="M17" s="294">
        <v>2544472935.5699997</v>
      </c>
      <c r="N17" s="294">
        <v>-301651.50999999995</v>
      </c>
    </row>
    <row r="18" spans="1:14" s="18" customFormat="1" ht="14.25" customHeight="1" x14ac:dyDescent="0.25">
      <c r="A18" s="17"/>
      <c r="C18" s="19" t="s">
        <v>21</v>
      </c>
      <c r="E18" s="295">
        <v>452047</v>
      </c>
      <c r="F18" s="295">
        <v>452074</v>
      </c>
      <c r="G18" s="295">
        <v>28813393137</v>
      </c>
      <c r="H18" s="295">
        <v>20209783</v>
      </c>
      <c r="I18" s="295">
        <v>479880489.07999998</v>
      </c>
      <c r="J18" s="295">
        <v>1320</v>
      </c>
      <c r="K18" s="295">
        <v>110290041.01000001</v>
      </c>
      <c r="L18" s="295">
        <v>26307358.490000002</v>
      </c>
      <c r="M18" s="295">
        <v>5699744.4199999999</v>
      </c>
      <c r="N18" s="295">
        <v>269.73</v>
      </c>
    </row>
    <row r="19" spans="1:14" ht="14.25" customHeight="1" x14ac:dyDescent="0.25">
      <c r="A19" s="13"/>
      <c r="B19" s="14"/>
      <c r="C19" s="15" t="s">
        <v>274</v>
      </c>
      <c r="D19" s="14"/>
      <c r="E19" s="294">
        <v>0</v>
      </c>
      <c r="F19" s="294">
        <v>0</v>
      </c>
      <c r="G19" s="294">
        <v>0</v>
      </c>
      <c r="H19" s="294">
        <v>0</v>
      </c>
      <c r="I19" s="294">
        <v>0</v>
      </c>
      <c r="J19" s="294">
        <v>1268</v>
      </c>
      <c r="K19" s="294">
        <v>475710403.84999996</v>
      </c>
      <c r="L19" s="294">
        <v>0</v>
      </c>
      <c r="M19" s="294">
        <v>0</v>
      </c>
      <c r="N19" s="294">
        <v>0</v>
      </c>
    </row>
    <row r="20" spans="1:14" s="378" customFormat="1" ht="14.25" customHeight="1" x14ac:dyDescent="0.3">
      <c r="A20" s="376"/>
      <c r="B20" s="377" t="s">
        <v>7</v>
      </c>
      <c r="E20" s="379">
        <v>806709</v>
      </c>
      <c r="F20" s="379">
        <v>909432</v>
      </c>
      <c r="G20" s="379">
        <v>898928919743</v>
      </c>
      <c r="H20" s="379">
        <v>373674119437</v>
      </c>
      <c r="I20" s="379">
        <v>30278900961.600002</v>
      </c>
      <c r="J20" s="379">
        <v>2091</v>
      </c>
      <c r="K20" s="379">
        <v>2254394241.3800001</v>
      </c>
      <c r="L20" s="379">
        <v>9225119930.1800003</v>
      </c>
      <c r="M20" s="379">
        <v>10083675161.940001</v>
      </c>
      <c r="N20" s="379">
        <v>688778.52</v>
      </c>
    </row>
    <row r="21" spans="1:14" ht="14.25" customHeight="1" x14ac:dyDescent="0.25">
      <c r="A21" s="13"/>
      <c r="B21" s="14"/>
      <c r="C21" s="15" t="s">
        <v>5</v>
      </c>
      <c r="D21" s="14"/>
      <c r="E21" s="294">
        <v>143847</v>
      </c>
      <c r="F21" s="294">
        <v>159485</v>
      </c>
      <c r="G21" s="294">
        <v>147251568194</v>
      </c>
      <c r="H21" s="294">
        <v>40589207475</v>
      </c>
      <c r="I21" s="294">
        <v>6110025348.04</v>
      </c>
      <c r="J21" s="294">
        <v>109</v>
      </c>
      <c r="K21" s="294">
        <v>156255579.53999999</v>
      </c>
      <c r="L21" s="294">
        <v>233277955.48000002</v>
      </c>
      <c r="M21" s="294">
        <v>273279334.76999998</v>
      </c>
      <c r="N21" s="294">
        <v>-3362.58</v>
      </c>
    </row>
    <row r="22" spans="1:14" s="18" customFormat="1" ht="14.25" customHeight="1" x14ac:dyDescent="0.25">
      <c r="A22" s="17"/>
      <c r="C22" s="19" t="s">
        <v>3</v>
      </c>
      <c r="E22" s="295">
        <v>620004</v>
      </c>
      <c r="F22" s="295">
        <v>706620</v>
      </c>
      <c r="G22" s="295">
        <v>736165954443</v>
      </c>
      <c r="H22" s="295">
        <v>333021522721</v>
      </c>
      <c r="I22" s="295">
        <v>23747067143.400002</v>
      </c>
      <c r="J22" s="295">
        <v>1850</v>
      </c>
      <c r="K22" s="295">
        <v>2031009839.1200001</v>
      </c>
      <c r="L22" s="295">
        <v>8338125310.5500002</v>
      </c>
      <c r="M22" s="295">
        <v>9766307701.75</v>
      </c>
      <c r="N22" s="295">
        <v>691825.1</v>
      </c>
    </row>
    <row r="23" spans="1:14" ht="14.25" customHeight="1" x14ac:dyDescent="0.25">
      <c r="A23" s="13"/>
      <c r="B23" s="14"/>
      <c r="C23" s="15" t="s">
        <v>21</v>
      </c>
      <c r="D23" s="14"/>
      <c r="E23" s="294">
        <v>42858</v>
      </c>
      <c r="F23" s="294">
        <v>43327</v>
      </c>
      <c r="G23" s="294">
        <v>15511397106</v>
      </c>
      <c r="H23" s="294">
        <v>63389241</v>
      </c>
      <c r="I23" s="294">
        <v>421808470.16000003</v>
      </c>
      <c r="J23" s="294">
        <v>52</v>
      </c>
      <c r="K23" s="294">
        <v>18452718.48</v>
      </c>
      <c r="L23" s="294">
        <v>653716664.14999998</v>
      </c>
      <c r="M23" s="294">
        <v>44088125.420000002</v>
      </c>
      <c r="N23" s="294">
        <v>316</v>
      </c>
    </row>
    <row r="24" spans="1:14" s="18" customFormat="1" ht="14.25" customHeight="1" x14ac:dyDescent="0.25">
      <c r="A24" s="17"/>
      <c r="C24" s="19" t="s">
        <v>274</v>
      </c>
      <c r="E24" s="295">
        <v>0</v>
      </c>
      <c r="F24" s="295">
        <v>0</v>
      </c>
      <c r="G24" s="295">
        <v>0</v>
      </c>
      <c r="H24" s="295">
        <v>0</v>
      </c>
      <c r="I24" s="295">
        <v>0</v>
      </c>
      <c r="J24" s="295">
        <v>80</v>
      </c>
      <c r="K24" s="295">
        <v>48676104.239999995</v>
      </c>
      <c r="L24" s="295">
        <v>0</v>
      </c>
      <c r="M24" s="295">
        <v>0</v>
      </c>
      <c r="N24" s="295">
        <v>0</v>
      </c>
    </row>
    <row r="25" spans="1:14" s="375" customFormat="1" ht="14.25" customHeight="1" x14ac:dyDescent="0.3">
      <c r="A25" s="371"/>
      <c r="B25" s="372" t="s">
        <v>16</v>
      </c>
      <c r="C25" s="373"/>
      <c r="D25" s="373"/>
      <c r="E25" s="374">
        <v>2868190</v>
      </c>
      <c r="F25" s="374">
        <v>2876925</v>
      </c>
      <c r="G25" s="374">
        <v>1461631841067</v>
      </c>
      <c r="H25" s="374">
        <v>115409743790</v>
      </c>
      <c r="I25" s="374">
        <v>73803753060.660004</v>
      </c>
      <c r="J25" s="374">
        <v>23396</v>
      </c>
      <c r="K25" s="374">
        <v>5848894866.0100002</v>
      </c>
      <c r="L25" s="374">
        <v>27964729511.98</v>
      </c>
      <c r="M25" s="374">
        <v>8603480231.4000015</v>
      </c>
      <c r="N25" s="374">
        <v>30279.48</v>
      </c>
    </row>
    <row r="26" spans="1:14" ht="14.25" customHeight="1" x14ac:dyDescent="0.25">
      <c r="A26" s="3"/>
      <c r="C26" s="4" t="s">
        <v>5</v>
      </c>
      <c r="E26" s="295">
        <v>329370</v>
      </c>
      <c r="F26" s="295">
        <v>329756</v>
      </c>
      <c r="G26" s="295">
        <v>138880026920</v>
      </c>
      <c r="H26" s="295">
        <v>20798887685</v>
      </c>
      <c r="I26" s="295">
        <v>35115649247.610001</v>
      </c>
      <c r="J26" s="295">
        <v>865</v>
      </c>
      <c r="K26" s="295">
        <v>165136181.77999997</v>
      </c>
      <c r="L26" s="295">
        <v>7755408645.5199995</v>
      </c>
      <c r="M26" s="295">
        <v>109278.04000000001</v>
      </c>
      <c r="N26" s="295">
        <v>0</v>
      </c>
    </row>
    <row r="27" spans="1:14" ht="14.25" customHeight="1" x14ac:dyDescent="0.25">
      <c r="A27" s="13"/>
      <c r="B27" s="14"/>
      <c r="C27" s="15" t="s">
        <v>3</v>
      </c>
      <c r="D27" s="14"/>
      <c r="E27" s="294">
        <v>2529779</v>
      </c>
      <c r="F27" s="294">
        <v>2538128</v>
      </c>
      <c r="G27" s="294">
        <v>1317417475668</v>
      </c>
      <c r="H27" s="294">
        <v>81755988573</v>
      </c>
      <c r="I27" s="294">
        <v>35370873424.330002</v>
      </c>
      <c r="J27" s="294">
        <v>22155</v>
      </c>
      <c r="K27" s="294">
        <v>5454233653.1400003</v>
      </c>
      <c r="L27" s="294">
        <v>18485588178.18</v>
      </c>
      <c r="M27" s="294">
        <v>8602384639.8700008</v>
      </c>
      <c r="N27" s="294">
        <v>30279.48</v>
      </c>
    </row>
    <row r="28" spans="1:14" s="18" customFormat="1" ht="14.25" customHeight="1" x14ac:dyDescent="0.25">
      <c r="A28" s="17"/>
      <c r="C28" s="19" t="s">
        <v>21</v>
      </c>
      <c r="E28" s="295">
        <v>9041</v>
      </c>
      <c r="F28" s="295">
        <v>9041</v>
      </c>
      <c r="G28" s="295">
        <v>5334338479</v>
      </c>
      <c r="H28" s="295">
        <v>12854867532</v>
      </c>
      <c r="I28" s="295">
        <v>3317230388.7200003</v>
      </c>
      <c r="J28" s="295">
        <v>19</v>
      </c>
      <c r="K28" s="295">
        <v>18083112.670000002</v>
      </c>
      <c r="L28" s="295">
        <v>1723732688.28</v>
      </c>
      <c r="M28" s="295">
        <v>986313.49</v>
      </c>
      <c r="N28" s="295">
        <v>0</v>
      </c>
    </row>
    <row r="29" spans="1:14" ht="14.25" customHeight="1" x14ac:dyDescent="0.25">
      <c r="A29" s="13"/>
      <c r="B29" s="14"/>
      <c r="C29" s="15" t="s">
        <v>274</v>
      </c>
      <c r="D29" s="14"/>
      <c r="E29" s="294">
        <v>0</v>
      </c>
      <c r="F29" s="294">
        <v>0</v>
      </c>
      <c r="G29" s="294">
        <v>0</v>
      </c>
      <c r="H29" s="294">
        <v>0</v>
      </c>
      <c r="I29" s="294">
        <v>0</v>
      </c>
      <c r="J29" s="294">
        <v>357</v>
      </c>
      <c r="K29" s="294">
        <v>211441918.42000002</v>
      </c>
      <c r="L29" s="294">
        <v>0</v>
      </c>
      <c r="M29" s="294">
        <v>0</v>
      </c>
      <c r="N29" s="294">
        <v>0</v>
      </c>
    </row>
    <row r="30" spans="1:14" s="378" customFormat="1" ht="14.25" customHeight="1" x14ac:dyDescent="0.3">
      <c r="A30" s="376"/>
      <c r="B30" s="377" t="s">
        <v>17</v>
      </c>
      <c r="E30" s="379">
        <v>14107</v>
      </c>
      <c r="F30" s="379">
        <v>23326</v>
      </c>
      <c r="G30" s="379">
        <v>46633054892</v>
      </c>
      <c r="H30" s="379">
        <v>7159380191</v>
      </c>
      <c r="I30" s="379">
        <v>780130302.11000001</v>
      </c>
      <c r="J30" s="379">
        <v>45</v>
      </c>
      <c r="K30" s="379">
        <v>46237899.530000001</v>
      </c>
      <c r="L30" s="379">
        <v>264222595.45000002</v>
      </c>
      <c r="M30" s="379">
        <v>439662555.17000002</v>
      </c>
      <c r="N30" s="379">
        <v>38.869999999999997</v>
      </c>
    </row>
    <row r="31" spans="1:14" ht="14.25" customHeight="1" x14ac:dyDescent="0.25">
      <c r="A31" s="13"/>
      <c r="B31" s="14"/>
      <c r="C31" s="15" t="s">
        <v>5</v>
      </c>
      <c r="D31" s="14"/>
      <c r="E31" s="294">
        <v>721</v>
      </c>
      <c r="F31" s="294">
        <v>1247</v>
      </c>
      <c r="G31" s="294">
        <v>5980060494</v>
      </c>
      <c r="H31" s="294">
        <v>269617684</v>
      </c>
      <c r="I31" s="294">
        <v>100183683.14</v>
      </c>
      <c r="J31" s="294">
        <v>2</v>
      </c>
      <c r="K31" s="294">
        <v>886487</v>
      </c>
      <c r="L31" s="294">
        <v>2503927.58</v>
      </c>
      <c r="M31" s="294">
        <v>1540207.43</v>
      </c>
      <c r="N31" s="294">
        <v>0</v>
      </c>
    </row>
    <row r="32" spans="1:14" s="18" customFormat="1" ht="14.25" customHeight="1" x14ac:dyDescent="0.25">
      <c r="A32" s="17"/>
      <c r="C32" s="19" t="s">
        <v>3</v>
      </c>
      <c r="E32" s="295">
        <v>13209</v>
      </c>
      <c r="F32" s="295">
        <v>21861</v>
      </c>
      <c r="G32" s="295">
        <v>40440655946</v>
      </c>
      <c r="H32" s="295">
        <v>6889762507</v>
      </c>
      <c r="I32" s="295">
        <v>674712456.50999999</v>
      </c>
      <c r="J32" s="295">
        <v>38</v>
      </c>
      <c r="K32" s="295">
        <v>44917011.740000002</v>
      </c>
      <c r="L32" s="295">
        <v>261716878.05000001</v>
      </c>
      <c r="M32" s="295">
        <v>438122347.74000001</v>
      </c>
      <c r="N32" s="295">
        <v>38.869999999999997</v>
      </c>
    </row>
    <row r="33" spans="1:15" ht="14.25" customHeight="1" x14ac:dyDescent="0.25">
      <c r="A33" s="13"/>
      <c r="B33" s="14"/>
      <c r="C33" s="15" t="s">
        <v>21</v>
      </c>
      <c r="D33" s="14"/>
      <c r="E33" s="294">
        <v>177</v>
      </c>
      <c r="F33" s="294">
        <v>218</v>
      </c>
      <c r="G33" s="294">
        <v>212338452</v>
      </c>
      <c r="H33" s="294">
        <v>0</v>
      </c>
      <c r="I33" s="294">
        <v>5234162.46</v>
      </c>
      <c r="J33" s="294">
        <v>3</v>
      </c>
      <c r="K33" s="294">
        <v>244664</v>
      </c>
      <c r="L33" s="294">
        <v>1789.82</v>
      </c>
      <c r="M33" s="294">
        <v>0</v>
      </c>
      <c r="N33" s="294">
        <v>0</v>
      </c>
    </row>
    <row r="34" spans="1:15" s="18" customFormat="1" ht="14.25" customHeight="1" x14ac:dyDescent="0.25">
      <c r="A34" s="17"/>
      <c r="C34" s="19" t="s">
        <v>274</v>
      </c>
      <c r="E34" s="295">
        <v>0</v>
      </c>
      <c r="F34" s="295">
        <v>0</v>
      </c>
      <c r="G34" s="295">
        <v>0</v>
      </c>
      <c r="H34" s="295">
        <v>0</v>
      </c>
      <c r="I34" s="295">
        <v>0</v>
      </c>
      <c r="J34" s="295">
        <v>2</v>
      </c>
      <c r="K34" s="295">
        <v>189736.79</v>
      </c>
      <c r="L34" s="295">
        <v>0</v>
      </c>
      <c r="M34" s="295">
        <v>0</v>
      </c>
      <c r="N34" s="295">
        <v>0</v>
      </c>
    </row>
    <row r="35" spans="1:15" s="375" customFormat="1" ht="14.25" customHeight="1" x14ac:dyDescent="0.3">
      <c r="A35" s="371"/>
      <c r="B35" s="372" t="s">
        <v>18</v>
      </c>
      <c r="C35" s="373"/>
      <c r="D35" s="373"/>
      <c r="E35" s="374">
        <v>37225</v>
      </c>
      <c r="F35" s="374">
        <v>37200</v>
      </c>
      <c r="G35" s="374">
        <v>1925842197</v>
      </c>
      <c r="H35" s="374">
        <v>0</v>
      </c>
      <c r="I35" s="374">
        <v>27159729.549999997</v>
      </c>
      <c r="J35" s="374">
        <v>238</v>
      </c>
      <c r="K35" s="374">
        <v>14163460.52</v>
      </c>
      <c r="L35" s="374">
        <v>0</v>
      </c>
      <c r="M35" s="374">
        <v>0</v>
      </c>
      <c r="N35" s="374">
        <v>0</v>
      </c>
    </row>
    <row r="36" spans="1:15" ht="14.25" customHeight="1" x14ac:dyDescent="0.25">
      <c r="A36" s="3"/>
      <c r="C36" s="4" t="s">
        <v>5</v>
      </c>
      <c r="E36" s="295">
        <v>36165</v>
      </c>
      <c r="F36" s="295">
        <v>36140</v>
      </c>
      <c r="G36" s="295">
        <v>1188000000</v>
      </c>
      <c r="H36" s="295">
        <v>0</v>
      </c>
      <c r="I36" s="295">
        <v>17227481.16</v>
      </c>
      <c r="J36" s="295">
        <v>11</v>
      </c>
      <c r="K36" s="295">
        <v>1185923</v>
      </c>
      <c r="L36" s="295">
        <v>0</v>
      </c>
      <c r="M36" s="295">
        <v>0</v>
      </c>
      <c r="N36" s="295">
        <v>0</v>
      </c>
    </row>
    <row r="37" spans="1:15" ht="14.25" customHeight="1" x14ac:dyDescent="0.25">
      <c r="A37" s="13"/>
      <c r="B37" s="14"/>
      <c r="C37" s="15" t="s">
        <v>3</v>
      </c>
      <c r="D37" s="14"/>
      <c r="E37" s="294">
        <v>1</v>
      </c>
      <c r="F37" s="294">
        <v>1</v>
      </c>
      <c r="G37" s="294">
        <v>10000</v>
      </c>
      <c r="H37" s="294">
        <v>0</v>
      </c>
      <c r="I37" s="294">
        <v>1699.81</v>
      </c>
      <c r="J37" s="294">
        <v>21</v>
      </c>
      <c r="K37" s="294">
        <v>4896668</v>
      </c>
      <c r="L37" s="294">
        <v>0</v>
      </c>
      <c r="M37" s="294">
        <v>0</v>
      </c>
      <c r="N37" s="294">
        <v>0</v>
      </c>
    </row>
    <row r="38" spans="1:15" s="18" customFormat="1" ht="14.25" customHeight="1" x14ac:dyDescent="0.25">
      <c r="A38" s="17"/>
      <c r="C38" s="19" t="s">
        <v>21</v>
      </c>
      <c r="E38" s="295">
        <v>1059</v>
      </c>
      <c r="F38" s="295">
        <v>1059</v>
      </c>
      <c r="G38" s="295">
        <v>737832197</v>
      </c>
      <c r="H38" s="295">
        <v>0</v>
      </c>
      <c r="I38" s="295">
        <v>9930548.5800000001</v>
      </c>
      <c r="J38" s="295">
        <v>0</v>
      </c>
      <c r="K38" s="295">
        <v>0</v>
      </c>
      <c r="L38" s="295">
        <v>0</v>
      </c>
      <c r="M38" s="295">
        <v>0</v>
      </c>
      <c r="N38" s="295">
        <v>0</v>
      </c>
    </row>
    <row r="39" spans="1:15" ht="14.25" customHeight="1" x14ac:dyDescent="0.25">
      <c r="A39" s="13"/>
      <c r="B39" s="14"/>
      <c r="C39" s="15" t="s">
        <v>274</v>
      </c>
      <c r="D39" s="14"/>
      <c r="E39" s="294">
        <v>0</v>
      </c>
      <c r="F39" s="294">
        <v>0</v>
      </c>
      <c r="G39" s="294">
        <v>0</v>
      </c>
      <c r="H39" s="294">
        <v>0</v>
      </c>
      <c r="I39" s="294">
        <v>0</v>
      </c>
      <c r="J39" s="294">
        <v>206</v>
      </c>
      <c r="K39" s="294">
        <v>8080869.5199999996</v>
      </c>
      <c r="L39" s="294">
        <v>0</v>
      </c>
      <c r="M39" s="294">
        <v>0</v>
      </c>
      <c r="N39" s="294">
        <v>0</v>
      </c>
    </row>
    <row r="40" spans="1:15" s="21" customFormat="1" ht="14.25" customHeight="1" x14ac:dyDescent="0.3">
      <c r="A40" s="22"/>
      <c r="B40" s="20" t="s">
        <v>26</v>
      </c>
      <c r="E40" s="339">
        <v>27169</v>
      </c>
      <c r="F40" s="339">
        <v>57613037</v>
      </c>
      <c r="G40" s="339">
        <v>10216473585018</v>
      </c>
      <c r="H40" s="339">
        <v>4363834163</v>
      </c>
      <c r="I40" s="339">
        <v>68657723004.540001</v>
      </c>
      <c r="J40" s="339">
        <v>358823</v>
      </c>
      <c r="K40" s="339">
        <v>37816050570.619995</v>
      </c>
      <c r="L40" s="339">
        <v>6004578481.3999996</v>
      </c>
      <c r="M40" s="339">
        <v>289522507.47000003</v>
      </c>
      <c r="N40" s="339">
        <v>538075548.8599999</v>
      </c>
      <c r="O40" s="340"/>
    </row>
    <row r="41" spans="1:15" s="375" customFormat="1" ht="14.25" customHeight="1" x14ac:dyDescent="0.3">
      <c r="A41" s="371"/>
      <c r="B41" s="372" t="s">
        <v>27</v>
      </c>
      <c r="C41" s="373"/>
      <c r="D41" s="373"/>
      <c r="E41" s="374">
        <v>18382</v>
      </c>
      <c r="F41" s="374">
        <v>19031067</v>
      </c>
      <c r="G41" s="374">
        <v>5541462183149</v>
      </c>
      <c r="H41" s="374">
        <v>5641876</v>
      </c>
      <c r="I41" s="374">
        <v>18882487552.489998</v>
      </c>
      <c r="J41" s="374">
        <v>159178</v>
      </c>
      <c r="K41" s="374">
        <v>15067285077.49</v>
      </c>
      <c r="L41" s="374">
        <v>7307669</v>
      </c>
      <c r="M41" s="374">
        <v>11763623.48</v>
      </c>
      <c r="N41" s="374">
        <v>475244477.64999998</v>
      </c>
    </row>
    <row r="42" spans="1:15" ht="14.25" customHeight="1" x14ac:dyDescent="0.25">
      <c r="A42" s="3"/>
      <c r="C42" s="4" t="s">
        <v>5</v>
      </c>
      <c r="E42" s="295">
        <v>8746</v>
      </c>
      <c r="F42" s="295">
        <v>9704603</v>
      </c>
      <c r="G42" s="295">
        <v>3305229969066</v>
      </c>
      <c r="H42" s="295">
        <v>0</v>
      </c>
      <c r="I42" s="295">
        <v>8310885894.7200003</v>
      </c>
      <c r="J42" s="295">
        <v>25897</v>
      </c>
      <c r="K42" s="295">
        <v>3969925970.4699998</v>
      </c>
      <c r="L42" s="295">
        <v>37629</v>
      </c>
      <c r="M42" s="295">
        <v>0</v>
      </c>
      <c r="N42" s="295">
        <v>1330102.6200000001</v>
      </c>
    </row>
    <row r="43" spans="1:15" ht="14.25" customHeight="1" x14ac:dyDescent="0.25">
      <c r="A43" s="13"/>
      <c r="B43" s="14"/>
      <c r="C43" s="15" t="s">
        <v>3</v>
      </c>
      <c r="D43" s="14"/>
      <c r="E43" s="294">
        <v>9465</v>
      </c>
      <c r="F43" s="294">
        <v>6566777</v>
      </c>
      <c r="G43" s="294">
        <v>2014239857531</v>
      </c>
      <c r="H43" s="294">
        <v>0</v>
      </c>
      <c r="I43" s="294">
        <v>9463255876.1000004</v>
      </c>
      <c r="J43" s="294">
        <v>29482</v>
      </c>
      <c r="K43" s="294">
        <v>5416381534.2600002</v>
      </c>
      <c r="L43" s="294">
        <v>7270040</v>
      </c>
      <c r="M43" s="294">
        <v>0</v>
      </c>
      <c r="N43" s="294">
        <v>351537664.56999999</v>
      </c>
    </row>
    <row r="44" spans="1:15" s="18" customFormat="1" ht="14.25" customHeight="1" x14ac:dyDescent="0.25">
      <c r="A44" s="17"/>
      <c r="C44" s="19" t="s">
        <v>21</v>
      </c>
      <c r="E44" s="295">
        <v>171</v>
      </c>
      <c r="F44" s="295">
        <v>2759687</v>
      </c>
      <c r="G44" s="295">
        <v>221992356552</v>
      </c>
      <c r="H44" s="295">
        <v>5641876</v>
      </c>
      <c r="I44" s="295">
        <v>1108345781.6700001</v>
      </c>
      <c r="J44" s="295">
        <v>7445</v>
      </c>
      <c r="K44" s="295">
        <v>369225057.57999998</v>
      </c>
      <c r="L44" s="295">
        <v>0</v>
      </c>
      <c r="M44" s="295">
        <v>11763623.48</v>
      </c>
      <c r="N44" s="295">
        <v>122376710.45999999</v>
      </c>
    </row>
    <row r="45" spans="1:15" ht="14.25" customHeight="1" x14ac:dyDescent="0.25">
      <c r="A45" s="13"/>
      <c r="B45" s="14"/>
      <c r="C45" s="15" t="s">
        <v>274</v>
      </c>
      <c r="D45" s="14"/>
      <c r="E45" s="294">
        <v>0</v>
      </c>
      <c r="F45" s="294">
        <v>0</v>
      </c>
      <c r="G45" s="294">
        <v>0</v>
      </c>
      <c r="H45" s="294">
        <v>0</v>
      </c>
      <c r="I45" s="294">
        <v>0</v>
      </c>
      <c r="J45" s="294">
        <v>96354</v>
      </c>
      <c r="K45" s="294">
        <v>5311752515.1800003</v>
      </c>
      <c r="L45" s="294">
        <v>0</v>
      </c>
      <c r="M45" s="294">
        <v>0</v>
      </c>
      <c r="N45" s="294">
        <v>0</v>
      </c>
    </row>
    <row r="46" spans="1:15" s="378" customFormat="1" ht="14.25" customHeight="1" x14ac:dyDescent="0.3">
      <c r="A46" s="376"/>
      <c r="B46" s="377" t="s">
        <v>28</v>
      </c>
      <c r="E46" s="379">
        <v>0</v>
      </c>
      <c r="F46" s="379">
        <v>0</v>
      </c>
      <c r="G46" s="379">
        <v>0</v>
      </c>
      <c r="H46" s="379">
        <v>0</v>
      </c>
      <c r="I46" s="379">
        <v>0</v>
      </c>
      <c r="J46" s="379">
        <v>0</v>
      </c>
      <c r="K46" s="379">
        <v>0</v>
      </c>
      <c r="L46" s="379">
        <v>0</v>
      </c>
      <c r="M46" s="379">
        <v>0</v>
      </c>
      <c r="N46" s="379">
        <v>0</v>
      </c>
    </row>
    <row r="47" spans="1:15" ht="14.25" customHeight="1" x14ac:dyDescent="0.25">
      <c r="A47" s="13"/>
      <c r="B47" s="14"/>
      <c r="C47" s="15" t="s">
        <v>5</v>
      </c>
      <c r="D47" s="14"/>
      <c r="E47" s="294">
        <v>0</v>
      </c>
      <c r="F47" s="294">
        <v>0</v>
      </c>
      <c r="G47" s="294">
        <v>0</v>
      </c>
      <c r="H47" s="294">
        <v>0</v>
      </c>
      <c r="I47" s="294">
        <v>0</v>
      </c>
      <c r="J47" s="294">
        <v>0</v>
      </c>
      <c r="K47" s="294">
        <v>0</v>
      </c>
      <c r="L47" s="294">
        <v>0</v>
      </c>
      <c r="M47" s="294">
        <v>0</v>
      </c>
      <c r="N47" s="294">
        <v>0</v>
      </c>
    </row>
    <row r="48" spans="1:15" s="18" customFormat="1" ht="14.25" customHeight="1" x14ac:dyDescent="0.25">
      <c r="A48" s="17"/>
      <c r="C48" s="19" t="s">
        <v>3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4">
        <v>0</v>
      </c>
      <c r="F49" s="294">
        <v>0</v>
      </c>
      <c r="G49" s="294">
        <v>0</v>
      </c>
      <c r="H49" s="294">
        <v>0</v>
      </c>
      <c r="I49" s="294">
        <v>0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</row>
    <row r="50" spans="1:14" s="18" customFormat="1" ht="14.25" customHeight="1" x14ac:dyDescent="0.25">
      <c r="A50" s="17"/>
      <c r="C50" s="19" t="s">
        <v>274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</row>
    <row r="51" spans="1:14" s="375" customFormat="1" ht="14.25" customHeight="1" x14ac:dyDescent="0.3">
      <c r="A51" s="371"/>
      <c r="B51" s="372" t="s">
        <v>29</v>
      </c>
      <c r="C51" s="373"/>
      <c r="D51" s="373"/>
      <c r="E51" s="374">
        <v>156</v>
      </c>
      <c r="F51" s="374">
        <v>56309</v>
      </c>
      <c r="G51" s="374">
        <v>13092811266</v>
      </c>
      <c r="H51" s="374">
        <v>0</v>
      </c>
      <c r="I51" s="374">
        <v>534412451.00999999</v>
      </c>
      <c r="J51" s="374">
        <v>48</v>
      </c>
      <c r="K51" s="374">
        <v>22906860.620000001</v>
      </c>
      <c r="L51" s="374">
        <v>383679281.05999994</v>
      </c>
      <c r="M51" s="374">
        <v>0</v>
      </c>
      <c r="N51" s="374">
        <v>397675.89</v>
      </c>
    </row>
    <row r="52" spans="1:14" ht="14.25" customHeight="1" x14ac:dyDescent="0.25">
      <c r="A52" s="3"/>
      <c r="C52" s="4" t="s">
        <v>5</v>
      </c>
      <c r="E52" s="295">
        <v>141</v>
      </c>
      <c r="F52" s="295">
        <v>33799</v>
      </c>
      <c r="G52" s="295">
        <v>513707691</v>
      </c>
      <c r="H52" s="295">
        <v>0</v>
      </c>
      <c r="I52" s="295">
        <v>9277763.1500000004</v>
      </c>
      <c r="J52" s="295">
        <v>4</v>
      </c>
      <c r="K52" s="295">
        <v>960000</v>
      </c>
      <c r="L52" s="295">
        <v>1128610.0900000001</v>
      </c>
      <c r="M52" s="295">
        <v>0</v>
      </c>
      <c r="N52" s="295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4">
        <v>9</v>
      </c>
      <c r="F53" s="294">
        <v>11465</v>
      </c>
      <c r="G53" s="294">
        <v>12142826375</v>
      </c>
      <c r="H53" s="294">
        <v>0</v>
      </c>
      <c r="I53" s="294">
        <v>525128009.86000001</v>
      </c>
      <c r="J53" s="294">
        <v>33</v>
      </c>
      <c r="K53" s="294">
        <v>21510272.02</v>
      </c>
      <c r="L53" s="294">
        <v>382381759.32999998</v>
      </c>
      <c r="M53" s="294">
        <v>0</v>
      </c>
      <c r="N53" s="294">
        <v>397675.89</v>
      </c>
    </row>
    <row r="54" spans="1:14" s="18" customFormat="1" ht="14.25" customHeight="1" x14ac:dyDescent="0.25">
      <c r="A54" s="17"/>
      <c r="C54" s="19" t="s">
        <v>21</v>
      </c>
      <c r="E54" s="295">
        <v>6</v>
      </c>
      <c r="F54" s="295">
        <v>11045</v>
      </c>
      <c r="G54" s="295">
        <v>436277200</v>
      </c>
      <c r="H54" s="295">
        <v>0</v>
      </c>
      <c r="I54" s="295">
        <v>6678</v>
      </c>
      <c r="J54" s="295">
        <v>11</v>
      </c>
      <c r="K54" s="295">
        <v>436588.6</v>
      </c>
      <c r="L54" s="295">
        <v>168911.64</v>
      </c>
      <c r="M54" s="295">
        <v>0</v>
      </c>
      <c r="N54" s="295">
        <v>0</v>
      </c>
    </row>
    <row r="55" spans="1:14" ht="14.25" customHeight="1" x14ac:dyDescent="0.25">
      <c r="A55" s="13"/>
      <c r="B55" s="14"/>
      <c r="C55" s="15" t="s">
        <v>274</v>
      </c>
      <c r="D55" s="14"/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</row>
    <row r="56" spans="1:14" s="378" customFormat="1" ht="14.25" customHeight="1" x14ac:dyDescent="0.3">
      <c r="A56" s="376"/>
      <c r="B56" s="377" t="s">
        <v>30</v>
      </c>
      <c r="E56" s="379">
        <v>302</v>
      </c>
      <c r="F56" s="379">
        <v>602790</v>
      </c>
      <c r="G56" s="379">
        <v>0</v>
      </c>
      <c r="H56" s="379">
        <v>0</v>
      </c>
      <c r="I56" s="379">
        <v>13380062365.969999</v>
      </c>
      <c r="J56" s="379">
        <v>37604</v>
      </c>
      <c r="K56" s="379">
        <v>8695183765.75</v>
      </c>
      <c r="L56" s="379">
        <v>5612786945.9200001</v>
      </c>
      <c r="M56" s="379">
        <v>0</v>
      </c>
      <c r="N56" s="379"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4">
        <v>46</v>
      </c>
      <c r="F57" s="294">
        <v>86111</v>
      </c>
      <c r="G57" s="294">
        <v>0</v>
      </c>
      <c r="H57" s="294">
        <v>0</v>
      </c>
      <c r="I57" s="294">
        <v>1503773720.01</v>
      </c>
      <c r="J57" s="294">
        <v>4488</v>
      </c>
      <c r="K57" s="294">
        <v>313791258.30000001</v>
      </c>
      <c r="L57" s="294">
        <v>3089793177.5599999</v>
      </c>
      <c r="M57" s="294">
        <v>0</v>
      </c>
      <c r="N57" s="294">
        <v>0</v>
      </c>
    </row>
    <row r="58" spans="1:14" s="18" customFormat="1" ht="14.25" customHeight="1" x14ac:dyDescent="0.25">
      <c r="A58" s="17"/>
      <c r="C58" s="19" t="s">
        <v>3</v>
      </c>
      <c r="E58" s="295">
        <v>256</v>
      </c>
      <c r="F58" s="295">
        <v>516679</v>
      </c>
      <c r="G58" s="295">
        <v>0</v>
      </c>
      <c r="H58" s="295">
        <v>0</v>
      </c>
      <c r="I58" s="295">
        <v>11876288645.959999</v>
      </c>
      <c r="J58" s="295">
        <v>33116</v>
      </c>
      <c r="K58" s="295">
        <v>8381392507.4499998</v>
      </c>
      <c r="L58" s="295">
        <v>2522993768.3600001</v>
      </c>
      <c r="M58" s="295">
        <v>0</v>
      </c>
      <c r="N58" s="295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4">
        <v>0</v>
      </c>
      <c r="F59" s="294">
        <v>0</v>
      </c>
      <c r="G59" s="294">
        <v>0</v>
      </c>
      <c r="H59" s="294">
        <v>0</v>
      </c>
      <c r="I59" s="294">
        <v>0</v>
      </c>
      <c r="J59" s="294">
        <v>0</v>
      </c>
      <c r="K59" s="294">
        <v>0</v>
      </c>
      <c r="L59" s="294">
        <v>0</v>
      </c>
      <c r="M59" s="294">
        <v>0</v>
      </c>
      <c r="N59" s="294">
        <v>0</v>
      </c>
    </row>
    <row r="60" spans="1:14" s="18" customFormat="1" ht="14.25" customHeight="1" x14ac:dyDescent="0.25">
      <c r="A60" s="17"/>
      <c r="C60" s="19" t="s">
        <v>274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</row>
    <row r="61" spans="1:14" s="375" customFormat="1" ht="14.25" customHeight="1" x14ac:dyDescent="0.3">
      <c r="A61" s="371"/>
      <c r="B61" s="372" t="s">
        <v>31</v>
      </c>
      <c r="C61" s="373"/>
      <c r="D61" s="373"/>
      <c r="E61" s="374">
        <v>2710</v>
      </c>
      <c r="F61" s="374">
        <v>14755075</v>
      </c>
      <c r="G61" s="374">
        <v>1422764711565</v>
      </c>
      <c r="H61" s="374">
        <v>0</v>
      </c>
      <c r="I61" s="374">
        <v>11790022326.33</v>
      </c>
      <c r="J61" s="374">
        <v>85127</v>
      </c>
      <c r="K61" s="374">
        <v>4439588428.9500008</v>
      </c>
      <c r="L61" s="374">
        <v>804585.42</v>
      </c>
      <c r="M61" s="374">
        <v>0</v>
      </c>
      <c r="N61" s="374">
        <v>15021098.5</v>
      </c>
    </row>
    <row r="62" spans="1:14" ht="14.25" customHeight="1" x14ac:dyDescent="0.25">
      <c r="A62" s="3"/>
      <c r="C62" s="4" t="s">
        <v>5</v>
      </c>
      <c r="E62" s="295">
        <v>456</v>
      </c>
      <c r="F62" s="295">
        <v>7048248</v>
      </c>
      <c r="G62" s="295">
        <v>347611332641</v>
      </c>
      <c r="H62" s="295">
        <v>0</v>
      </c>
      <c r="I62" s="295">
        <v>3945960141.25</v>
      </c>
      <c r="J62" s="295">
        <v>16294</v>
      </c>
      <c r="K62" s="295">
        <v>799648504.71000004</v>
      </c>
      <c r="L62" s="295">
        <v>0</v>
      </c>
      <c r="M62" s="295">
        <v>0</v>
      </c>
      <c r="N62" s="295">
        <v>10457978.76</v>
      </c>
    </row>
    <row r="63" spans="1:14" ht="14.25" customHeight="1" x14ac:dyDescent="0.25">
      <c r="A63" s="13"/>
      <c r="B63" s="14"/>
      <c r="C63" s="15" t="s">
        <v>3</v>
      </c>
      <c r="D63" s="14"/>
      <c r="E63" s="294">
        <v>481</v>
      </c>
      <c r="F63" s="294">
        <v>2985340</v>
      </c>
      <c r="G63" s="294">
        <v>511389320249</v>
      </c>
      <c r="H63" s="294">
        <v>0</v>
      </c>
      <c r="I63" s="294">
        <v>3616196946.1500001</v>
      </c>
      <c r="J63" s="294">
        <v>26832</v>
      </c>
      <c r="K63" s="294">
        <v>1899545615.6400001</v>
      </c>
      <c r="L63" s="294">
        <v>0</v>
      </c>
      <c r="M63" s="294">
        <v>0</v>
      </c>
      <c r="N63" s="294">
        <v>4563119.74</v>
      </c>
    </row>
    <row r="64" spans="1:14" s="18" customFormat="1" ht="14.25" customHeight="1" x14ac:dyDescent="0.25">
      <c r="A64" s="17"/>
      <c r="C64" s="19" t="s">
        <v>21</v>
      </c>
      <c r="E64" s="295">
        <v>1773</v>
      </c>
      <c r="F64" s="295">
        <v>4721487</v>
      </c>
      <c r="G64" s="295">
        <v>563764058675</v>
      </c>
      <c r="H64" s="295">
        <v>0</v>
      </c>
      <c r="I64" s="295">
        <v>4227865238.9299998</v>
      </c>
      <c r="J64" s="295">
        <v>10355</v>
      </c>
      <c r="K64" s="295">
        <v>656420164.62</v>
      </c>
      <c r="L64" s="295">
        <v>804585.42</v>
      </c>
      <c r="M64" s="295">
        <v>0</v>
      </c>
      <c r="N64" s="295">
        <v>0</v>
      </c>
    </row>
    <row r="65" spans="1:26" ht="14.25" customHeight="1" x14ac:dyDescent="0.25">
      <c r="A65" s="13"/>
      <c r="B65" s="14"/>
      <c r="C65" s="15" t="s">
        <v>274</v>
      </c>
      <c r="D65" s="14"/>
      <c r="E65" s="294">
        <v>0</v>
      </c>
      <c r="F65" s="294">
        <v>0</v>
      </c>
      <c r="G65" s="294">
        <v>0</v>
      </c>
      <c r="H65" s="294">
        <v>0</v>
      </c>
      <c r="I65" s="294">
        <v>0</v>
      </c>
      <c r="J65" s="294">
        <v>31646</v>
      </c>
      <c r="K65" s="294">
        <v>1083974143.98</v>
      </c>
      <c r="L65" s="294">
        <v>0</v>
      </c>
      <c r="M65" s="294">
        <v>0</v>
      </c>
      <c r="N65" s="294">
        <v>0</v>
      </c>
    </row>
    <row r="66" spans="1:26" ht="14.25" customHeight="1" x14ac:dyDescent="0.3">
      <c r="A66" s="841"/>
      <c r="B66" s="844" t="s">
        <v>292</v>
      </c>
      <c r="C66" s="843"/>
      <c r="D66" s="842"/>
      <c r="E66" s="845">
        <v>0</v>
      </c>
      <c r="F66" s="845">
        <v>0</v>
      </c>
      <c r="G66" s="845">
        <v>0</v>
      </c>
      <c r="H66" s="845">
        <v>0</v>
      </c>
      <c r="I66" s="845">
        <v>0</v>
      </c>
      <c r="J66" s="845">
        <v>1</v>
      </c>
      <c r="K66" s="845">
        <v>588730.68000000005</v>
      </c>
      <c r="L66" s="845">
        <v>0</v>
      </c>
      <c r="M66" s="845">
        <v>0</v>
      </c>
      <c r="N66" s="845">
        <v>0</v>
      </c>
      <c r="O66" s="842"/>
      <c r="P66" s="842"/>
      <c r="Q66" s="842"/>
      <c r="R66" s="842"/>
      <c r="S66" s="842"/>
      <c r="T66" s="842"/>
      <c r="U66" s="842"/>
      <c r="V66" s="842"/>
      <c r="W66" s="842"/>
      <c r="X66" s="842"/>
      <c r="Y66" s="842"/>
      <c r="Z66" s="842"/>
    </row>
    <row r="67" spans="1:26" s="378" customFormat="1" ht="14.25" customHeight="1" x14ac:dyDescent="0.3">
      <c r="A67" s="376"/>
      <c r="B67" s="377" t="s">
        <v>32</v>
      </c>
      <c r="E67" s="379">
        <v>1011</v>
      </c>
      <c r="F67" s="379">
        <v>4920483</v>
      </c>
      <c r="G67" s="379">
        <v>1523668478544</v>
      </c>
      <c r="H67" s="379">
        <v>0</v>
      </c>
      <c r="I67" s="379">
        <v>10122314527.23</v>
      </c>
      <c r="J67" s="379">
        <v>34872</v>
      </c>
      <c r="K67" s="379">
        <v>2011934856.0500002</v>
      </c>
      <c r="L67" s="379">
        <v>0</v>
      </c>
      <c r="M67" s="379">
        <v>277758883.99000001</v>
      </c>
      <c r="N67" s="379">
        <v>27119596.450000003</v>
      </c>
    </row>
    <row r="68" spans="1:26" ht="14.25" customHeight="1" x14ac:dyDescent="0.25">
      <c r="A68" s="13"/>
      <c r="B68" s="14"/>
      <c r="C68" s="15" t="s">
        <v>5</v>
      </c>
      <c r="D68" s="14"/>
      <c r="E68" s="294">
        <v>44</v>
      </c>
      <c r="F68" s="294">
        <v>710150</v>
      </c>
      <c r="G68" s="294">
        <v>121250000</v>
      </c>
      <c r="H68" s="294">
        <v>0</v>
      </c>
      <c r="I68" s="294">
        <v>562379486.21000004</v>
      </c>
      <c r="J68" s="294">
        <v>20001</v>
      </c>
      <c r="K68" s="294">
        <v>452767504.97000003</v>
      </c>
      <c r="L68" s="294">
        <v>0</v>
      </c>
      <c r="M68" s="294">
        <v>555362</v>
      </c>
      <c r="N68" s="294">
        <v>-15333.97</v>
      </c>
    </row>
    <row r="69" spans="1:26" s="18" customFormat="1" ht="14.25" customHeight="1" x14ac:dyDescent="0.25">
      <c r="A69" s="17"/>
      <c r="C69" s="19" t="s">
        <v>3</v>
      </c>
      <c r="E69" s="295">
        <v>967</v>
      </c>
      <c r="F69" s="295">
        <v>4210333</v>
      </c>
      <c r="G69" s="295">
        <v>1523547228544</v>
      </c>
      <c r="H69" s="295">
        <v>0</v>
      </c>
      <c r="I69" s="295">
        <v>9559935041.0200005</v>
      </c>
      <c r="J69" s="295">
        <v>8457</v>
      </c>
      <c r="K69" s="295">
        <v>484263767.37</v>
      </c>
      <c r="L69" s="295">
        <v>0</v>
      </c>
      <c r="M69" s="295">
        <v>277203521.99000001</v>
      </c>
      <c r="N69" s="295">
        <v>27134930.420000002</v>
      </c>
    </row>
    <row r="70" spans="1:26" ht="14.25" customHeight="1" x14ac:dyDescent="0.25">
      <c r="A70" s="13"/>
      <c r="B70" s="14"/>
      <c r="C70" s="15" t="s">
        <v>21</v>
      </c>
      <c r="D70" s="14"/>
      <c r="E70" s="294">
        <v>0</v>
      </c>
      <c r="F70" s="294">
        <v>0</v>
      </c>
      <c r="G70" s="294">
        <v>0</v>
      </c>
      <c r="H70" s="294">
        <v>0</v>
      </c>
      <c r="I70" s="294">
        <v>0</v>
      </c>
      <c r="J70" s="294">
        <v>0</v>
      </c>
      <c r="K70" s="294">
        <v>0</v>
      </c>
      <c r="L70" s="294">
        <v>0</v>
      </c>
      <c r="M70" s="294">
        <v>0</v>
      </c>
      <c r="N70" s="294">
        <v>0</v>
      </c>
    </row>
    <row r="71" spans="1:26" s="18" customFormat="1" ht="14.25" customHeight="1" x14ac:dyDescent="0.25">
      <c r="A71" s="17"/>
      <c r="C71" s="19" t="s">
        <v>274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6414</v>
      </c>
      <c r="K71" s="295">
        <v>1074903583.71</v>
      </c>
      <c r="L71" s="295">
        <v>0</v>
      </c>
      <c r="M71" s="295">
        <v>0</v>
      </c>
      <c r="N71" s="295">
        <v>0</v>
      </c>
    </row>
    <row r="72" spans="1:26" s="375" customFormat="1" ht="14.5" customHeight="1" x14ac:dyDescent="0.3">
      <c r="A72" s="371"/>
      <c r="B72" s="372" t="s">
        <v>33</v>
      </c>
      <c r="C72" s="373"/>
      <c r="D72" s="373"/>
      <c r="E72" s="374">
        <v>3862</v>
      </c>
      <c r="F72" s="374">
        <v>3824947</v>
      </c>
      <c r="G72" s="374">
        <v>452303587854</v>
      </c>
      <c r="H72" s="374">
        <v>4358192287</v>
      </c>
      <c r="I72" s="374">
        <v>4116140642.6600003</v>
      </c>
      <c r="J72" s="374">
        <v>19054</v>
      </c>
      <c r="K72" s="374">
        <v>6444842492.7399998</v>
      </c>
      <c r="L72" s="374">
        <v>0</v>
      </c>
      <c r="M72" s="374">
        <v>0</v>
      </c>
      <c r="N72" s="374">
        <v>68807124.810000002</v>
      </c>
    </row>
    <row r="73" spans="1:26" ht="14.25" customHeight="1" x14ac:dyDescent="0.25">
      <c r="A73" s="3"/>
      <c r="C73" s="4" t="s">
        <v>5</v>
      </c>
      <c r="E73" s="295">
        <v>2267</v>
      </c>
      <c r="F73" s="295">
        <v>1825767</v>
      </c>
      <c r="G73" s="295">
        <v>362293585121</v>
      </c>
      <c r="H73" s="295">
        <v>0</v>
      </c>
      <c r="I73" s="295">
        <v>1720008497.9100001</v>
      </c>
      <c r="J73" s="295">
        <v>318</v>
      </c>
      <c r="K73" s="295">
        <v>86916197.659999996</v>
      </c>
      <c r="L73" s="295">
        <v>0</v>
      </c>
      <c r="M73" s="295">
        <v>0</v>
      </c>
      <c r="N73" s="295">
        <v>76561742.579999998</v>
      </c>
    </row>
    <row r="74" spans="1:26" ht="14.25" customHeight="1" x14ac:dyDescent="0.25">
      <c r="A74" s="13"/>
      <c r="B74" s="14"/>
      <c r="C74" s="15" t="s">
        <v>3</v>
      </c>
      <c r="D74" s="14"/>
      <c r="E74" s="294">
        <v>1509</v>
      </c>
      <c r="F74" s="294">
        <v>1995093</v>
      </c>
      <c r="G74" s="294">
        <v>89859453498</v>
      </c>
      <c r="H74" s="294">
        <v>0</v>
      </c>
      <c r="I74" s="294">
        <v>1488975979.48</v>
      </c>
      <c r="J74" s="294">
        <v>2840</v>
      </c>
      <c r="K74" s="294">
        <v>349359804.37</v>
      </c>
      <c r="L74" s="294">
        <v>0</v>
      </c>
      <c r="M74" s="294">
        <v>0</v>
      </c>
      <c r="N74" s="294">
        <v>-7754617.7699999996</v>
      </c>
    </row>
    <row r="75" spans="1:26" s="18" customFormat="1" ht="14.25" customHeight="1" x14ac:dyDescent="0.25">
      <c r="A75" s="17"/>
      <c r="C75" s="19" t="s">
        <v>21</v>
      </c>
      <c r="E75" s="295">
        <v>86</v>
      </c>
      <c r="F75" s="295">
        <v>4087</v>
      </c>
      <c r="G75" s="295">
        <v>150549235</v>
      </c>
      <c r="H75" s="295">
        <v>4358192287</v>
      </c>
      <c r="I75" s="295">
        <v>907156165.26999998</v>
      </c>
      <c r="J75" s="295">
        <v>82</v>
      </c>
      <c r="K75" s="295">
        <v>13078167</v>
      </c>
      <c r="L75" s="295">
        <v>0</v>
      </c>
      <c r="M75" s="295">
        <v>0</v>
      </c>
      <c r="N75" s="295">
        <v>0</v>
      </c>
    </row>
    <row r="76" spans="1:26" ht="14.25" customHeight="1" x14ac:dyDescent="0.25">
      <c r="A76" s="13"/>
      <c r="B76" s="14"/>
      <c r="C76" s="15" t="s">
        <v>274</v>
      </c>
      <c r="D76" s="14"/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15814</v>
      </c>
      <c r="K76" s="294">
        <v>5995488323.71</v>
      </c>
      <c r="L76" s="294">
        <v>0</v>
      </c>
      <c r="M76" s="294">
        <v>0</v>
      </c>
      <c r="N76" s="294">
        <v>0</v>
      </c>
    </row>
    <row r="77" spans="1:26" s="381" customFormat="1" ht="14.25" customHeight="1" thickBot="1" x14ac:dyDescent="0.35">
      <c r="A77" s="380"/>
      <c r="B77" s="292" t="s">
        <v>35</v>
      </c>
      <c r="E77" s="382">
        <v>746</v>
      </c>
      <c r="F77" s="382">
        <v>14422366</v>
      </c>
      <c r="G77" s="382">
        <v>1263181812640</v>
      </c>
      <c r="H77" s="382">
        <v>0</v>
      </c>
      <c r="I77" s="382">
        <v>9832283138.8500004</v>
      </c>
      <c r="J77" s="382">
        <v>22940</v>
      </c>
      <c r="K77" s="382">
        <v>1134309089.02</v>
      </c>
      <c r="L77" s="382">
        <v>0</v>
      </c>
      <c r="M77" s="382">
        <v>0</v>
      </c>
      <c r="N77" s="382">
        <v>-48514424.439999998</v>
      </c>
    </row>
    <row r="78" spans="1:26" s="24" customFormat="1" ht="12.75" customHeight="1" x14ac:dyDescent="0.2">
      <c r="B78" s="634" t="s">
        <v>283</v>
      </c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34"/>
      <c r="N78" s="634"/>
    </row>
    <row r="79" spans="1:26" s="24" customFormat="1" ht="7.5" customHeight="1" x14ac:dyDescent="0.2">
      <c r="B79" s="635"/>
      <c r="C79" s="635"/>
      <c r="D79" s="635"/>
      <c r="E79" s="635"/>
      <c r="F79" s="635"/>
      <c r="G79" s="635"/>
      <c r="H79" s="635"/>
      <c r="I79" s="635"/>
      <c r="J79" s="635"/>
      <c r="K79" s="635"/>
      <c r="L79" s="635"/>
      <c r="M79" s="635"/>
      <c r="N79" s="635"/>
    </row>
    <row r="80" spans="1:26" s="24" customFormat="1" ht="9" x14ac:dyDescent="0.2">
      <c r="B80" s="24" t="s">
        <v>289</v>
      </c>
    </row>
    <row r="81" spans="1:14" ht="13" thickBot="1" x14ac:dyDescent="0.3"/>
    <row r="82" spans="1:14" s="301" customFormat="1" ht="14.25" customHeight="1" thickBot="1" x14ac:dyDescent="0.35">
      <c r="A82" s="296"/>
      <c r="B82" s="297" t="s">
        <v>264</v>
      </c>
      <c r="C82" s="297"/>
      <c r="D82" s="298"/>
      <c r="E82" s="846">
        <v>26423</v>
      </c>
      <c r="F82" s="846">
        <v>43190671</v>
      </c>
      <c r="G82" s="846">
        <v>8953291772378</v>
      </c>
      <c r="H82" s="846">
        <v>4363834163</v>
      </c>
      <c r="I82" s="846">
        <v>58825439865.690002</v>
      </c>
      <c r="J82" s="846">
        <v>335884</v>
      </c>
      <c r="K82" s="846">
        <v>36682330212.279999</v>
      </c>
      <c r="L82" s="846">
        <v>6004578481.3999996</v>
      </c>
      <c r="M82" s="846">
        <v>289522507.47000003</v>
      </c>
      <c r="N82" s="847">
        <v>586589973.29999995</v>
      </c>
    </row>
    <row r="83" spans="1:14" x14ac:dyDescent="0.25">
      <c r="E83" s="16"/>
      <c r="F83" s="16"/>
      <c r="G83" s="16"/>
      <c r="H83" s="16"/>
      <c r="I83" s="16"/>
      <c r="J83" s="16"/>
      <c r="K83" s="16"/>
      <c r="L83" s="16"/>
      <c r="M83" s="16"/>
      <c r="N83" s="16"/>
    </row>
    <row r="85" spans="1:14" x14ac:dyDescent="0.25">
      <c r="E85" s="16"/>
      <c r="F85" s="16"/>
      <c r="G85" s="16"/>
      <c r="H85" s="16"/>
      <c r="I85" s="16"/>
      <c r="J85" s="16"/>
      <c r="K85" s="16"/>
      <c r="L85" s="16"/>
      <c r="M85" s="16"/>
      <c r="N85" s="16"/>
    </row>
    <row r="86" spans="1:14" x14ac:dyDescent="0.25">
      <c r="I86" s="302"/>
    </row>
  </sheetData>
  <mergeCells count="15">
    <mergeCell ref="L9:L12"/>
    <mergeCell ref="M9:M12"/>
    <mergeCell ref="N9:N12"/>
    <mergeCell ref="B78:N79"/>
    <mergeCell ref="A2:N2"/>
    <mergeCell ref="A4:N4"/>
    <mergeCell ref="A6:N6"/>
    <mergeCell ref="A8:N8"/>
    <mergeCell ref="E9:E12"/>
    <mergeCell ref="F9:F12"/>
    <mergeCell ref="G9:G12"/>
    <mergeCell ref="H9:H12"/>
    <mergeCell ref="I9:I12"/>
    <mergeCell ref="J9:J12"/>
    <mergeCell ref="K9:K12"/>
  </mergeCells>
  <printOptions horizontalCentered="1" verticalCentered="1"/>
  <pageMargins left="0.31496062992125984" right="0.19685039370078741" top="0.39370078740157483" bottom="0.23622047244094491" header="0" footer="0.23622047244094491"/>
  <pageSetup scale="53" orientation="landscape" useFirstPageNumber="1" r:id="rId1"/>
  <headerFooter>
    <oddFooter>&amp;R&amp;P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syncVertical="1" syncRef="A1" transitionEvaluation="1" codeName="Hoja46">
    <pageSetUpPr fitToPage="1"/>
  </sheetPr>
  <dimension ref="A1:V55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54296875" style="25" customWidth="1"/>
    <col min="2" max="2" width="12.90625" style="25" bestFit="1" customWidth="1"/>
    <col min="3" max="3" width="13.6328125" style="25" bestFit="1" customWidth="1"/>
    <col min="4" max="4" width="14.26953125" style="25" bestFit="1" customWidth="1"/>
    <col min="5" max="5" width="15.26953125" style="25" bestFit="1" customWidth="1"/>
    <col min="6" max="6" width="14.81640625" style="25" bestFit="1" customWidth="1"/>
    <col min="7" max="7" width="15" style="25" bestFit="1" customWidth="1"/>
    <col min="8" max="8" width="8.1796875" style="25" bestFit="1" customWidth="1"/>
    <col min="9" max="9" width="11.54296875" style="25" bestFit="1" customWidth="1"/>
    <col min="10" max="10" width="8.1796875" style="25" bestFit="1" customWidth="1"/>
    <col min="11" max="11" width="11" style="25" bestFit="1" customWidth="1"/>
    <col min="12" max="12" width="8.1796875" style="25" bestFit="1" customWidth="1"/>
    <col min="13" max="13" width="10.7265625" style="25" bestFit="1" customWidth="1"/>
    <col min="14" max="14" width="8.1796875" style="25" bestFit="1" customWidth="1"/>
    <col min="15" max="15" width="11.8164062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764" t="s">
        <v>291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R2" s="24"/>
      <c r="S2" s="24"/>
    </row>
    <row r="3" spans="1:20" ht="14.5" x14ac:dyDescent="0.35">
      <c r="A3" s="764" t="s">
        <v>208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Q3" s="24"/>
      <c r="R3" s="24"/>
      <c r="S3" s="24"/>
    </row>
    <row r="4" spans="1:20" s="26" customFormat="1" ht="10" x14ac:dyDescent="0.2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</row>
    <row r="5" spans="1:20" s="26" customFormat="1" ht="10" x14ac:dyDescent="0.2"/>
    <row r="6" spans="1:20" s="26" customFormat="1" ht="13" x14ac:dyDescent="0.3">
      <c r="A6" s="766" t="s">
        <v>276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</row>
    <row r="7" spans="1:20" s="26" customFormat="1" ht="10.5" x14ac:dyDescent="0.25">
      <c r="A7" s="763"/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</row>
    <row r="8" spans="1:20" s="26" customFormat="1" x14ac:dyDescent="0.25">
      <c r="A8" s="767" t="s">
        <v>141</v>
      </c>
      <c r="B8" s="767"/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</row>
    <row r="9" spans="1:20" s="26" customFormat="1" ht="10" x14ac:dyDescent="0.2">
      <c r="A9" s="765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  <c r="O9" s="765"/>
    </row>
    <row r="10" spans="1:20" s="26" customFormat="1" ht="13.5" customHeight="1" x14ac:dyDescent="0.25">
      <c r="A10" s="767" t="s">
        <v>254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</row>
    <row r="11" spans="1:20" s="26" customFormat="1" ht="13.5" customHeight="1" thickBot="1" x14ac:dyDescent="0.25">
      <c r="B11" s="280">
        <v>3</v>
      </c>
      <c r="C11" s="280">
        <v>4</v>
      </c>
      <c r="D11" s="280">
        <v>5</v>
      </c>
      <c r="E11" s="280">
        <v>6</v>
      </c>
      <c r="F11" s="280">
        <v>7</v>
      </c>
      <c r="G11" s="280">
        <v>8</v>
      </c>
      <c r="H11" s="280">
        <v>3</v>
      </c>
      <c r="I11" s="280">
        <v>4</v>
      </c>
      <c r="J11" s="280">
        <v>5</v>
      </c>
      <c r="K11" s="280">
        <v>6</v>
      </c>
      <c r="L11" s="280">
        <v>7</v>
      </c>
      <c r="M11" s="280">
        <v>8</v>
      </c>
      <c r="N11" s="280">
        <v>9</v>
      </c>
      <c r="O11" s="280">
        <v>10</v>
      </c>
    </row>
    <row r="12" spans="1:20" s="24" customFormat="1" ht="15" customHeight="1" x14ac:dyDescent="0.2">
      <c r="A12" s="778" t="s">
        <v>209</v>
      </c>
      <c r="B12" s="781" t="s">
        <v>279</v>
      </c>
      <c r="C12" s="781" t="s">
        <v>210</v>
      </c>
      <c r="D12" s="783" t="s">
        <v>211</v>
      </c>
      <c r="E12" s="784"/>
      <c r="F12" s="784"/>
      <c r="G12" s="785"/>
      <c r="H12" s="783" t="s">
        <v>212</v>
      </c>
      <c r="I12" s="784"/>
      <c r="J12" s="784"/>
      <c r="K12" s="784"/>
      <c r="L12" s="784"/>
      <c r="M12" s="784"/>
      <c r="N12" s="784"/>
      <c r="O12" s="786"/>
    </row>
    <row r="13" spans="1:20" s="24" customFormat="1" ht="10.5" customHeight="1" x14ac:dyDescent="0.2">
      <c r="A13" s="779"/>
      <c r="B13" s="770"/>
      <c r="C13" s="770"/>
      <c r="D13" s="744" t="s">
        <v>213</v>
      </c>
      <c r="E13" s="751" t="s">
        <v>214</v>
      </c>
      <c r="F13" s="754" t="s">
        <v>215</v>
      </c>
      <c r="G13" s="755" t="s">
        <v>216</v>
      </c>
      <c r="H13" s="758" t="s">
        <v>217</v>
      </c>
      <c r="I13" s="759"/>
      <c r="J13" s="762" t="s">
        <v>214</v>
      </c>
      <c r="K13" s="759"/>
      <c r="L13" s="762" t="s">
        <v>215</v>
      </c>
      <c r="M13" s="759"/>
      <c r="N13" s="747" t="s">
        <v>216</v>
      </c>
      <c r="O13" s="776"/>
    </row>
    <row r="14" spans="1:20" s="24" customFormat="1" ht="10.5" customHeight="1" x14ac:dyDescent="0.2">
      <c r="A14" s="779"/>
      <c r="B14" s="770"/>
      <c r="C14" s="770"/>
      <c r="D14" s="745"/>
      <c r="E14" s="752"/>
      <c r="F14" s="752"/>
      <c r="G14" s="756"/>
      <c r="H14" s="760"/>
      <c r="I14" s="761"/>
      <c r="J14" s="749"/>
      <c r="K14" s="761"/>
      <c r="L14" s="749"/>
      <c r="M14" s="761"/>
      <c r="N14" s="749"/>
      <c r="O14" s="777"/>
    </row>
    <row r="15" spans="1:20" s="24" customFormat="1" ht="10.5" customHeight="1" thickBot="1" x14ac:dyDescent="0.25">
      <c r="A15" s="780"/>
      <c r="B15" s="782"/>
      <c r="C15" s="782"/>
      <c r="D15" s="787"/>
      <c r="E15" s="788"/>
      <c r="F15" s="788"/>
      <c r="G15" s="789"/>
      <c r="H15" s="449" t="s">
        <v>280</v>
      </c>
      <c r="I15" s="449" t="s">
        <v>218</v>
      </c>
      <c r="J15" s="507" t="s">
        <v>280</v>
      </c>
      <c r="K15" s="449" t="s">
        <v>218</v>
      </c>
      <c r="L15" s="507" t="s">
        <v>280</v>
      </c>
      <c r="M15" s="449" t="s">
        <v>218</v>
      </c>
      <c r="N15" s="507" t="s">
        <v>280</v>
      </c>
      <c r="O15" s="451" t="s">
        <v>218</v>
      </c>
    </row>
    <row r="16" spans="1:20" x14ac:dyDescent="0.25">
      <c r="A16" s="112" t="s">
        <v>219</v>
      </c>
      <c r="B16" s="191">
        <v>4958</v>
      </c>
      <c r="C16" s="191">
        <v>116371218.56</v>
      </c>
      <c r="D16" s="192">
        <v>3848102899</v>
      </c>
      <c r="E16" s="193">
        <v>741116054</v>
      </c>
      <c r="F16" s="193">
        <v>2960781963</v>
      </c>
      <c r="G16" s="194">
        <v>3061937423</v>
      </c>
      <c r="H16" s="193">
        <v>12</v>
      </c>
      <c r="I16" s="193">
        <v>4079669.9</v>
      </c>
      <c r="J16" s="193">
        <v>1</v>
      </c>
      <c r="K16" s="193">
        <v>582234.4</v>
      </c>
      <c r="L16" s="193">
        <v>1</v>
      </c>
      <c r="M16" s="193">
        <v>-1454.4</v>
      </c>
      <c r="N16" s="193">
        <v>3</v>
      </c>
      <c r="O16" s="194">
        <v>472266.57</v>
      </c>
    </row>
    <row r="17" spans="1:15" x14ac:dyDescent="0.25">
      <c r="A17" s="111" t="s">
        <v>220</v>
      </c>
      <c r="B17" s="187">
        <v>9047</v>
      </c>
      <c r="C17" s="187">
        <v>199183030.37</v>
      </c>
      <c r="D17" s="188">
        <v>7672803991</v>
      </c>
      <c r="E17" s="189">
        <v>981249662</v>
      </c>
      <c r="F17" s="189">
        <v>4087396947</v>
      </c>
      <c r="G17" s="190">
        <v>6247760108</v>
      </c>
      <c r="H17" s="189">
        <v>33</v>
      </c>
      <c r="I17" s="189">
        <v>6155194</v>
      </c>
      <c r="J17" s="189">
        <v>1</v>
      </c>
      <c r="K17" s="189">
        <v>936094.71999999997</v>
      </c>
      <c r="L17" s="189">
        <v>4</v>
      </c>
      <c r="M17" s="189">
        <v>2750053.44</v>
      </c>
      <c r="N17" s="189">
        <v>2</v>
      </c>
      <c r="O17" s="190">
        <v>3984996.69</v>
      </c>
    </row>
    <row r="18" spans="1:15" x14ac:dyDescent="0.25">
      <c r="A18" s="112" t="s">
        <v>221</v>
      </c>
      <c r="B18" s="191">
        <v>2455</v>
      </c>
      <c r="C18" s="191">
        <v>53494478.969999999</v>
      </c>
      <c r="D18" s="192">
        <v>1855429557</v>
      </c>
      <c r="E18" s="193">
        <v>306279426</v>
      </c>
      <c r="F18" s="193">
        <v>1627235123</v>
      </c>
      <c r="G18" s="194">
        <v>1532288113</v>
      </c>
      <c r="H18" s="193">
        <v>3</v>
      </c>
      <c r="I18" s="193">
        <v>85591.05</v>
      </c>
      <c r="J18" s="193">
        <v>0</v>
      </c>
      <c r="K18" s="193">
        <v>0</v>
      </c>
      <c r="L18" s="193">
        <v>0</v>
      </c>
      <c r="M18" s="193">
        <v>0</v>
      </c>
      <c r="N18" s="193">
        <v>3</v>
      </c>
      <c r="O18" s="194">
        <v>689831.98</v>
      </c>
    </row>
    <row r="19" spans="1:15" x14ac:dyDescent="0.25">
      <c r="A19" s="111" t="s">
        <v>222</v>
      </c>
      <c r="B19" s="187">
        <v>3505</v>
      </c>
      <c r="C19" s="187">
        <v>58986257.609999999</v>
      </c>
      <c r="D19" s="188">
        <v>2300409014</v>
      </c>
      <c r="E19" s="189">
        <v>688476992</v>
      </c>
      <c r="F19" s="189">
        <v>2596206775</v>
      </c>
      <c r="G19" s="190">
        <v>2185619938</v>
      </c>
      <c r="H19" s="189">
        <v>4</v>
      </c>
      <c r="I19" s="189">
        <v>4102083.33</v>
      </c>
      <c r="J19" s="189">
        <v>0</v>
      </c>
      <c r="K19" s="189">
        <v>0</v>
      </c>
      <c r="L19" s="189">
        <v>0</v>
      </c>
      <c r="M19" s="189">
        <v>0</v>
      </c>
      <c r="N19" s="189">
        <v>1</v>
      </c>
      <c r="O19" s="190">
        <v>64584</v>
      </c>
    </row>
    <row r="20" spans="1:15" x14ac:dyDescent="0.25">
      <c r="A20" s="112" t="s">
        <v>223</v>
      </c>
      <c r="B20" s="191">
        <v>19327</v>
      </c>
      <c r="C20" s="191">
        <v>575062489.5</v>
      </c>
      <c r="D20" s="192">
        <v>19471960608</v>
      </c>
      <c r="E20" s="193">
        <v>6361447200</v>
      </c>
      <c r="F20" s="193">
        <v>28650568340</v>
      </c>
      <c r="G20" s="194">
        <v>16013366264</v>
      </c>
      <c r="H20" s="193">
        <v>51</v>
      </c>
      <c r="I20" s="193">
        <v>11521693.4</v>
      </c>
      <c r="J20" s="193">
        <v>2</v>
      </c>
      <c r="K20" s="193">
        <v>1677795.42</v>
      </c>
      <c r="L20" s="193">
        <v>1</v>
      </c>
      <c r="M20" s="193">
        <v>291816</v>
      </c>
      <c r="N20" s="193">
        <v>8</v>
      </c>
      <c r="O20" s="194">
        <v>1036865.91</v>
      </c>
    </row>
    <row r="21" spans="1:15" x14ac:dyDescent="0.25">
      <c r="A21" s="111" t="s">
        <v>224</v>
      </c>
      <c r="B21" s="187">
        <v>3248</v>
      </c>
      <c r="C21" s="187">
        <v>70690023.890000001</v>
      </c>
      <c r="D21" s="188">
        <v>2317453678</v>
      </c>
      <c r="E21" s="189">
        <v>1097847314</v>
      </c>
      <c r="F21" s="189">
        <v>3231352769</v>
      </c>
      <c r="G21" s="190">
        <v>2487702056</v>
      </c>
      <c r="H21" s="189">
        <v>6</v>
      </c>
      <c r="I21" s="189">
        <v>2385070.2000000002</v>
      </c>
      <c r="J21" s="189">
        <v>0</v>
      </c>
      <c r="K21" s="189">
        <v>0</v>
      </c>
      <c r="L21" s="189">
        <v>1</v>
      </c>
      <c r="M21" s="189">
        <v>355390.98</v>
      </c>
      <c r="N21" s="189">
        <v>0</v>
      </c>
      <c r="O21" s="190">
        <v>0</v>
      </c>
    </row>
    <row r="22" spans="1:15" x14ac:dyDescent="0.25">
      <c r="A22" s="112" t="s">
        <v>225</v>
      </c>
      <c r="B22" s="191">
        <v>6458</v>
      </c>
      <c r="C22" s="191">
        <v>126029824.94</v>
      </c>
      <c r="D22" s="192">
        <v>4284738957</v>
      </c>
      <c r="E22" s="193">
        <v>791382759</v>
      </c>
      <c r="F22" s="193">
        <v>2800492872</v>
      </c>
      <c r="G22" s="194">
        <v>3446351695</v>
      </c>
      <c r="H22" s="193">
        <v>27</v>
      </c>
      <c r="I22" s="193">
        <v>8651776.6699999999</v>
      </c>
      <c r="J22" s="193">
        <v>1</v>
      </c>
      <c r="K22" s="193">
        <v>289024.75</v>
      </c>
      <c r="L22" s="193">
        <v>0</v>
      </c>
      <c r="M22" s="193">
        <v>0</v>
      </c>
      <c r="N22" s="193">
        <v>1</v>
      </c>
      <c r="O22" s="194">
        <v>64164</v>
      </c>
    </row>
    <row r="23" spans="1:15" x14ac:dyDescent="0.25">
      <c r="A23" s="111" t="s">
        <v>226</v>
      </c>
      <c r="B23" s="187">
        <v>14827</v>
      </c>
      <c r="C23" s="187">
        <v>292214461.91000003</v>
      </c>
      <c r="D23" s="188">
        <v>10341872784</v>
      </c>
      <c r="E23" s="189">
        <v>3039163691</v>
      </c>
      <c r="F23" s="189">
        <v>12159636399</v>
      </c>
      <c r="G23" s="190">
        <v>9060019050</v>
      </c>
      <c r="H23" s="189">
        <v>54</v>
      </c>
      <c r="I23" s="189">
        <v>14451756.48</v>
      </c>
      <c r="J23" s="189">
        <v>2</v>
      </c>
      <c r="K23" s="189">
        <v>1898483.89</v>
      </c>
      <c r="L23" s="189">
        <v>8</v>
      </c>
      <c r="M23" s="189">
        <v>11531512.859999999</v>
      </c>
      <c r="N23" s="189">
        <v>7</v>
      </c>
      <c r="O23" s="190">
        <v>5478288.9699999997</v>
      </c>
    </row>
    <row r="24" spans="1:15" x14ac:dyDescent="0.25">
      <c r="A24" s="112" t="s">
        <v>227</v>
      </c>
      <c r="B24" s="191">
        <v>173248</v>
      </c>
      <c r="C24" s="191">
        <v>5238397522.3699999</v>
      </c>
      <c r="D24" s="192">
        <v>215351608631</v>
      </c>
      <c r="E24" s="193">
        <v>55024452825</v>
      </c>
      <c r="F24" s="193">
        <v>213780280106</v>
      </c>
      <c r="G24" s="194">
        <v>183528858603</v>
      </c>
      <c r="H24" s="193">
        <v>305</v>
      </c>
      <c r="I24" s="193">
        <v>161521768.25999999</v>
      </c>
      <c r="J24" s="193">
        <v>23</v>
      </c>
      <c r="K24" s="193">
        <v>22003627.57</v>
      </c>
      <c r="L24" s="193">
        <v>17</v>
      </c>
      <c r="M24" s="193">
        <v>13957033.890000001</v>
      </c>
      <c r="N24" s="193">
        <v>61</v>
      </c>
      <c r="O24" s="194">
        <v>28125695.510000002</v>
      </c>
    </row>
    <row r="25" spans="1:15" x14ac:dyDescent="0.25">
      <c r="A25" s="111" t="s">
        <v>228</v>
      </c>
      <c r="B25" s="187">
        <v>6699</v>
      </c>
      <c r="C25" s="187">
        <v>139694557.00999999</v>
      </c>
      <c r="D25" s="188">
        <v>3561418623</v>
      </c>
      <c r="E25" s="189">
        <v>728192712</v>
      </c>
      <c r="F25" s="189">
        <v>3723338104</v>
      </c>
      <c r="G25" s="190">
        <v>2710257745</v>
      </c>
      <c r="H25" s="189">
        <v>29</v>
      </c>
      <c r="I25" s="189">
        <v>1594254.1</v>
      </c>
      <c r="J25" s="189">
        <v>0</v>
      </c>
      <c r="K25" s="189">
        <v>0</v>
      </c>
      <c r="L25" s="189">
        <v>0</v>
      </c>
      <c r="M25" s="189">
        <v>0</v>
      </c>
      <c r="N25" s="189">
        <v>3</v>
      </c>
      <c r="O25" s="190">
        <v>1215075.8500000001</v>
      </c>
    </row>
    <row r="26" spans="1:15" x14ac:dyDescent="0.25">
      <c r="A26" s="112" t="s">
        <v>229</v>
      </c>
      <c r="B26" s="191">
        <v>26702</v>
      </c>
      <c r="C26" s="191">
        <v>1230351085.74</v>
      </c>
      <c r="D26" s="192">
        <v>24617781536</v>
      </c>
      <c r="E26" s="193">
        <v>10157259749</v>
      </c>
      <c r="F26" s="193">
        <v>32744768245</v>
      </c>
      <c r="G26" s="194">
        <v>25520773043</v>
      </c>
      <c r="H26" s="193">
        <v>46</v>
      </c>
      <c r="I26" s="193">
        <v>25067031.469999999</v>
      </c>
      <c r="J26" s="193">
        <v>4</v>
      </c>
      <c r="K26" s="193">
        <v>1945518.97</v>
      </c>
      <c r="L26" s="193">
        <v>3</v>
      </c>
      <c r="M26" s="193">
        <v>6010645.0999999996</v>
      </c>
      <c r="N26" s="193">
        <v>6</v>
      </c>
      <c r="O26" s="194">
        <v>2494013.2000000002</v>
      </c>
    </row>
    <row r="27" spans="1:15" x14ac:dyDescent="0.25">
      <c r="A27" s="111" t="s">
        <v>230</v>
      </c>
      <c r="B27" s="187">
        <v>6361</v>
      </c>
      <c r="C27" s="187">
        <v>109171350.72</v>
      </c>
      <c r="D27" s="188">
        <v>3728682859</v>
      </c>
      <c r="E27" s="189">
        <v>793669717</v>
      </c>
      <c r="F27" s="189">
        <v>3125271827</v>
      </c>
      <c r="G27" s="190">
        <v>2523750470</v>
      </c>
      <c r="H27" s="189">
        <v>19</v>
      </c>
      <c r="I27" s="189">
        <v>5676995.5599999996</v>
      </c>
      <c r="J27" s="189">
        <v>0</v>
      </c>
      <c r="K27" s="189">
        <v>0</v>
      </c>
      <c r="L27" s="189">
        <v>4</v>
      </c>
      <c r="M27" s="189">
        <v>2680487.7400000002</v>
      </c>
      <c r="N27" s="189">
        <v>4</v>
      </c>
      <c r="O27" s="190">
        <v>957309.95</v>
      </c>
    </row>
    <row r="28" spans="1:15" x14ac:dyDescent="0.25">
      <c r="A28" s="112" t="s">
        <v>231</v>
      </c>
      <c r="B28" s="191">
        <v>7702</v>
      </c>
      <c r="C28" s="191">
        <v>134950830.59</v>
      </c>
      <c r="D28" s="192">
        <v>5725505638</v>
      </c>
      <c r="E28" s="193">
        <v>1286784906</v>
      </c>
      <c r="F28" s="193">
        <v>6367140686</v>
      </c>
      <c r="G28" s="194">
        <v>5067585165</v>
      </c>
      <c r="H28" s="193">
        <v>26</v>
      </c>
      <c r="I28" s="193">
        <v>8479316.5600000005</v>
      </c>
      <c r="J28" s="193">
        <v>1</v>
      </c>
      <c r="K28" s="193">
        <v>589128.86</v>
      </c>
      <c r="L28" s="193">
        <v>0</v>
      </c>
      <c r="M28" s="193">
        <v>0</v>
      </c>
      <c r="N28" s="193">
        <v>1</v>
      </c>
      <c r="O28" s="194">
        <v>54634.3</v>
      </c>
    </row>
    <row r="29" spans="1:15" x14ac:dyDescent="0.25">
      <c r="A29" s="111" t="s">
        <v>232</v>
      </c>
      <c r="B29" s="187">
        <v>64803</v>
      </c>
      <c r="C29" s="187">
        <v>1892680669.6800001</v>
      </c>
      <c r="D29" s="188">
        <v>74724480598</v>
      </c>
      <c r="E29" s="189">
        <v>26338497064</v>
      </c>
      <c r="F29" s="189">
        <v>86778742345</v>
      </c>
      <c r="G29" s="190">
        <v>70696377049</v>
      </c>
      <c r="H29" s="189">
        <v>106</v>
      </c>
      <c r="I29" s="189">
        <v>54611790.649999999</v>
      </c>
      <c r="J29" s="189">
        <v>4</v>
      </c>
      <c r="K29" s="189">
        <v>3150818.36</v>
      </c>
      <c r="L29" s="189">
        <v>11</v>
      </c>
      <c r="M29" s="189">
        <v>4367916.5599999996</v>
      </c>
      <c r="N29" s="189">
        <v>17</v>
      </c>
      <c r="O29" s="190">
        <v>10511326.550000001</v>
      </c>
    </row>
    <row r="30" spans="1:15" x14ac:dyDescent="0.25">
      <c r="A30" s="112" t="s">
        <v>233</v>
      </c>
      <c r="B30" s="191">
        <v>96772</v>
      </c>
      <c r="C30" s="191">
        <v>2244251649.1700001</v>
      </c>
      <c r="D30" s="192">
        <v>106391113841</v>
      </c>
      <c r="E30" s="193">
        <v>27995520822</v>
      </c>
      <c r="F30" s="193">
        <v>119444415069</v>
      </c>
      <c r="G30" s="194">
        <v>96095781490</v>
      </c>
      <c r="H30" s="193">
        <v>152</v>
      </c>
      <c r="I30" s="193">
        <v>57838145.240000002</v>
      </c>
      <c r="J30" s="193">
        <v>21</v>
      </c>
      <c r="K30" s="193">
        <v>15173214.74</v>
      </c>
      <c r="L30" s="193">
        <v>12</v>
      </c>
      <c r="M30" s="193">
        <v>14272735.640000001</v>
      </c>
      <c r="N30" s="193">
        <v>26</v>
      </c>
      <c r="O30" s="194">
        <v>14582967.470000001</v>
      </c>
    </row>
    <row r="31" spans="1:15" x14ac:dyDescent="0.25">
      <c r="A31" s="111" t="s">
        <v>234</v>
      </c>
      <c r="B31" s="187">
        <v>11688</v>
      </c>
      <c r="C31" s="187">
        <v>407430726.01999998</v>
      </c>
      <c r="D31" s="188">
        <v>9537363517</v>
      </c>
      <c r="E31" s="189">
        <v>3772922921</v>
      </c>
      <c r="F31" s="189">
        <v>11905641283</v>
      </c>
      <c r="G31" s="190">
        <v>9354116313</v>
      </c>
      <c r="H31" s="189">
        <v>20</v>
      </c>
      <c r="I31" s="189">
        <v>28830549.34</v>
      </c>
      <c r="J31" s="189">
        <v>4</v>
      </c>
      <c r="K31" s="189">
        <v>2957751.05</v>
      </c>
      <c r="L31" s="189">
        <v>4</v>
      </c>
      <c r="M31" s="189">
        <v>2575497.9</v>
      </c>
      <c r="N31" s="189">
        <v>8</v>
      </c>
      <c r="O31" s="190">
        <v>1846215.09</v>
      </c>
    </row>
    <row r="32" spans="1:15" ht="11.15" customHeight="1" x14ac:dyDescent="0.25">
      <c r="A32" s="112" t="s">
        <v>235</v>
      </c>
      <c r="B32" s="191">
        <v>7412</v>
      </c>
      <c r="C32" s="191">
        <v>182115991.96000001</v>
      </c>
      <c r="D32" s="192">
        <v>7937232151</v>
      </c>
      <c r="E32" s="193">
        <v>1886508673</v>
      </c>
      <c r="F32" s="193">
        <v>9509131477</v>
      </c>
      <c r="G32" s="194">
        <v>6696565509</v>
      </c>
      <c r="H32" s="193">
        <v>14</v>
      </c>
      <c r="I32" s="193">
        <v>5004171.63</v>
      </c>
      <c r="J32" s="193">
        <v>0</v>
      </c>
      <c r="K32" s="193">
        <v>0</v>
      </c>
      <c r="L32" s="193">
        <v>1</v>
      </c>
      <c r="M32" s="193">
        <v>310.64</v>
      </c>
      <c r="N32" s="193">
        <v>0</v>
      </c>
      <c r="O32" s="194">
        <v>0</v>
      </c>
    </row>
    <row r="33" spans="1:22" x14ac:dyDescent="0.25">
      <c r="A33" s="111" t="s">
        <v>236</v>
      </c>
      <c r="B33" s="187">
        <v>5579</v>
      </c>
      <c r="C33" s="187">
        <v>172704809.30000001</v>
      </c>
      <c r="D33" s="188">
        <v>4783460395</v>
      </c>
      <c r="E33" s="189">
        <v>1411770313</v>
      </c>
      <c r="F33" s="189">
        <v>8136708779</v>
      </c>
      <c r="G33" s="190">
        <v>4896978340</v>
      </c>
      <c r="H33" s="189">
        <v>12</v>
      </c>
      <c r="I33" s="189">
        <v>9339729.0199999996</v>
      </c>
      <c r="J33" s="189">
        <v>2</v>
      </c>
      <c r="K33" s="189">
        <v>780158.2</v>
      </c>
      <c r="L33" s="189">
        <v>2</v>
      </c>
      <c r="M33" s="189">
        <v>1215529.8999999999</v>
      </c>
      <c r="N33" s="189">
        <v>3</v>
      </c>
      <c r="O33" s="190">
        <v>4121953.33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237</v>
      </c>
      <c r="B34" s="191">
        <v>64966</v>
      </c>
      <c r="C34" s="191">
        <v>2145629513.4100001</v>
      </c>
      <c r="D34" s="192">
        <v>93717977228</v>
      </c>
      <c r="E34" s="193">
        <v>19418489052</v>
      </c>
      <c r="F34" s="193">
        <v>95494845493</v>
      </c>
      <c r="G34" s="194">
        <v>73589918675</v>
      </c>
      <c r="H34" s="193">
        <v>68</v>
      </c>
      <c r="I34" s="193">
        <v>54896755.630000003</v>
      </c>
      <c r="J34" s="193">
        <v>7</v>
      </c>
      <c r="K34" s="193">
        <v>7805306.3899999997</v>
      </c>
      <c r="L34" s="193">
        <v>1</v>
      </c>
      <c r="M34" s="193">
        <v>1025098.38</v>
      </c>
      <c r="N34" s="193">
        <v>14</v>
      </c>
      <c r="O34" s="194">
        <v>7746206.4000000004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238</v>
      </c>
      <c r="B35" s="187">
        <v>13268</v>
      </c>
      <c r="C35" s="187">
        <v>212976709.38</v>
      </c>
      <c r="D35" s="188">
        <v>7845112304</v>
      </c>
      <c r="E35" s="189">
        <v>4798089528</v>
      </c>
      <c r="F35" s="189">
        <v>16968273923</v>
      </c>
      <c r="G35" s="190">
        <v>9609821872</v>
      </c>
      <c r="H35" s="189">
        <v>9</v>
      </c>
      <c r="I35" s="189">
        <v>3476282.37</v>
      </c>
      <c r="J35" s="189">
        <v>1</v>
      </c>
      <c r="K35" s="189">
        <v>289218.59999999998</v>
      </c>
      <c r="L35" s="189">
        <v>0</v>
      </c>
      <c r="M35" s="189">
        <v>0</v>
      </c>
      <c r="N35" s="189">
        <v>3</v>
      </c>
      <c r="O35" s="190">
        <v>126444.65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239</v>
      </c>
      <c r="B36" s="191">
        <v>22114</v>
      </c>
      <c r="C36" s="191">
        <v>486857588.88</v>
      </c>
      <c r="D36" s="192">
        <v>19191288723</v>
      </c>
      <c r="E36" s="193">
        <v>7935632789</v>
      </c>
      <c r="F36" s="193">
        <v>27030863471</v>
      </c>
      <c r="G36" s="194">
        <v>19088999812</v>
      </c>
      <c r="H36" s="193">
        <v>33</v>
      </c>
      <c r="I36" s="193">
        <v>19541058.969999999</v>
      </c>
      <c r="J36" s="193">
        <v>5</v>
      </c>
      <c r="K36" s="193">
        <v>2138594.15</v>
      </c>
      <c r="L36" s="193">
        <v>2</v>
      </c>
      <c r="M36" s="193">
        <v>860234.5</v>
      </c>
      <c r="N36" s="193">
        <v>19</v>
      </c>
      <c r="O36" s="194">
        <v>24034325.390000001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240</v>
      </c>
      <c r="B37" s="187">
        <v>12209</v>
      </c>
      <c r="C37" s="187">
        <v>353578395.44999999</v>
      </c>
      <c r="D37" s="188">
        <v>13305137897</v>
      </c>
      <c r="E37" s="189">
        <v>4734236379</v>
      </c>
      <c r="F37" s="189">
        <v>17429364375</v>
      </c>
      <c r="G37" s="190">
        <v>12596417431</v>
      </c>
      <c r="H37" s="189">
        <v>21</v>
      </c>
      <c r="I37" s="189">
        <v>11685339.880000001</v>
      </c>
      <c r="J37" s="189">
        <v>3</v>
      </c>
      <c r="K37" s="189">
        <v>4714865.38</v>
      </c>
      <c r="L37" s="189">
        <v>0</v>
      </c>
      <c r="M37" s="189">
        <v>0</v>
      </c>
      <c r="N37" s="189">
        <v>4</v>
      </c>
      <c r="O37" s="190">
        <v>737989.38</v>
      </c>
    </row>
    <row r="38" spans="1:22" x14ac:dyDescent="0.25">
      <c r="A38" s="112" t="s">
        <v>241</v>
      </c>
      <c r="B38" s="191">
        <v>5795</v>
      </c>
      <c r="C38" s="191">
        <v>133622541.56999999</v>
      </c>
      <c r="D38" s="192">
        <v>5383318958</v>
      </c>
      <c r="E38" s="193">
        <v>878964478</v>
      </c>
      <c r="F38" s="193">
        <v>3867441539</v>
      </c>
      <c r="G38" s="194">
        <v>4489026547</v>
      </c>
      <c r="H38" s="193">
        <v>11</v>
      </c>
      <c r="I38" s="193">
        <v>1566527.49</v>
      </c>
      <c r="J38" s="193">
        <v>0</v>
      </c>
      <c r="K38" s="193">
        <v>0</v>
      </c>
      <c r="L38" s="193">
        <v>2</v>
      </c>
      <c r="M38" s="193">
        <v>2428866.31</v>
      </c>
      <c r="N38" s="193">
        <v>4</v>
      </c>
      <c r="O38" s="194">
        <v>762722.09</v>
      </c>
    </row>
    <row r="39" spans="1:22" x14ac:dyDescent="0.25">
      <c r="A39" s="111" t="s">
        <v>242</v>
      </c>
      <c r="B39" s="187">
        <v>10352</v>
      </c>
      <c r="C39" s="187">
        <v>226126299.27000001</v>
      </c>
      <c r="D39" s="188">
        <v>8174955133</v>
      </c>
      <c r="E39" s="189">
        <v>2434731634</v>
      </c>
      <c r="F39" s="189">
        <v>6973387866</v>
      </c>
      <c r="G39" s="190">
        <v>5874262083</v>
      </c>
      <c r="H39" s="189">
        <v>15</v>
      </c>
      <c r="I39" s="189">
        <v>3803308.97</v>
      </c>
      <c r="J39" s="189">
        <v>1</v>
      </c>
      <c r="K39" s="189">
        <v>352099.16</v>
      </c>
      <c r="L39" s="189">
        <v>0</v>
      </c>
      <c r="M39" s="189">
        <v>0</v>
      </c>
      <c r="N39" s="189">
        <v>3</v>
      </c>
      <c r="O39" s="190">
        <v>1669681</v>
      </c>
    </row>
    <row r="40" spans="1:22" x14ac:dyDescent="0.25">
      <c r="A40" s="112" t="s">
        <v>243</v>
      </c>
      <c r="B40" s="191">
        <v>18013</v>
      </c>
      <c r="C40" s="191">
        <v>422943586.39999998</v>
      </c>
      <c r="D40" s="192">
        <v>12766686619</v>
      </c>
      <c r="E40" s="193">
        <v>5094646729</v>
      </c>
      <c r="F40" s="193">
        <v>17505418529</v>
      </c>
      <c r="G40" s="194">
        <v>11518694621</v>
      </c>
      <c r="H40" s="193">
        <v>40</v>
      </c>
      <c r="I40" s="193">
        <v>12848589.67</v>
      </c>
      <c r="J40" s="193">
        <v>2</v>
      </c>
      <c r="K40" s="193">
        <v>653004.29</v>
      </c>
      <c r="L40" s="193">
        <v>3</v>
      </c>
      <c r="M40" s="193">
        <v>623558.63</v>
      </c>
      <c r="N40" s="193">
        <v>14</v>
      </c>
      <c r="O40" s="194">
        <v>6129078.4000000004</v>
      </c>
    </row>
    <row r="41" spans="1:22" x14ac:dyDescent="0.25">
      <c r="A41" s="111" t="s">
        <v>244</v>
      </c>
      <c r="B41" s="187">
        <v>14189</v>
      </c>
      <c r="C41" s="187">
        <v>461638210.19999999</v>
      </c>
      <c r="D41" s="188">
        <v>13075879077</v>
      </c>
      <c r="E41" s="189">
        <v>2671957516</v>
      </c>
      <c r="F41" s="189">
        <v>8950006161</v>
      </c>
      <c r="G41" s="190">
        <v>8502176855</v>
      </c>
      <c r="H41" s="189">
        <v>35</v>
      </c>
      <c r="I41" s="189">
        <v>13090485.890000001</v>
      </c>
      <c r="J41" s="189">
        <v>0</v>
      </c>
      <c r="K41" s="189">
        <v>0</v>
      </c>
      <c r="L41" s="189">
        <v>1</v>
      </c>
      <c r="M41" s="189">
        <v>2828574</v>
      </c>
      <c r="N41" s="189">
        <v>6</v>
      </c>
      <c r="O41" s="190">
        <v>2536838.64</v>
      </c>
    </row>
    <row r="42" spans="1:22" x14ac:dyDescent="0.25">
      <c r="A42" s="112" t="s">
        <v>245</v>
      </c>
      <c r="B42" s="191">
        <v>8794</v>
      </c>
      <c r="C42" s="191">
        <v>166089342.77000001</v>
      </c>
      <c r="D42" s="192">
        <v>4451158095</v>
      </c>
      <c r="E42" s="193">
        <v>3765137202</v>
      </c>
      <c r="F42" s="193">
        <v>8574745801</v>
      </c>
      <c r="G42" s="194">
        <v>5488919852</v>
      </c>
      <c r="H42" s="193">
        <v>15</v>
      </c>
      <c r="I42" s="193">
        <v>4489583.9000000004</v>
      </c>
      <c r="J42" s="193">
        <v>3</v>
      </c>
      <c r="K42" s="193">
        <v>5011125.4800000004</v>
      </c>
      <c r="L42" s="193">
        <v>4</v>
      </c>
      <c r="M42" s="193">
        <v>5702400.8899999997</v>
      </c>
      <c r="N42" s="193">
        <v>3</v>
      </c>
      <c r="O42" s="194">
        <v>765006.18</v>
      </c>
    </row>
    <row r="43" spans="1:22" x14ac:dyDescent="0.25">
      <c r="A43" s="111" t="s">
        <v>246</v>
      </c>
      <c r="B43" s="187">
        <v>12544</v>
      </c>
      <c r="C43" s="187">
        <v>249919203.72</v>
      </c>
      <c r="D43" s="188">
        <v>8406811494</v>
      </c>
      <c r="E43" s="189">
        <v>3760147610</v>
      </c>
      <c r="F43" s="189">
        <v>12539874572</v>
      </c>
      <c r="G43" s="190">
        <v>8354477304</v>
      </c>
      <c r="H43" s="189">
        <v>36</v>
      </c>
      <c r="I43" s="189">
        <v>15309399.84</v>
      </c>
      <c r="J43" s="189">
        <v>4</v>
      </c>
      <c r="K43" s="189">
        <v>2367380.27</v>
      </c>
      <c r="L43" s="189">
        <v>1</v>
      </c>
      <c r="M43" s="189">
        <v>1500000</v>
      </c>
      <c r="N43" s="189">
        <v>4</v>
      </c>
      <c r="O43" s="190">
        <v>2559799.52</v>
      </c>
    </row>
    <row r="44" spans="1:22" x14ac:dyDescent="0.25">
      <c r="A44" s="112" t="s">
        <v>247</v>
      </c>
      <c r="B44" s="191">
        <v>2383</v>
      </c>
      <c r="C44" s="191">
        <v>37932590.079999998</v>
      </c>
      <c r="D44" s="192">
        <v>1580504252</v>
      </c>
      <c r="E44" s="193">
        <v>465467610</v>
      </c>
      <c r="F44" s="193">
        <v>2025508650</v>
      </c>
      <c r="G44" s="194">
        <v>1499218533</v>
      </c>
      <c r="H44" s="193">
        <v>4</v>
      </c>
      <c r="I44" s="193">
        <v>193599.74</v>
      </c>
      <c r="J44" s="193">
        <v>0</v>
      </c>
      <c r="K44" s="193">
        <v>0</v>
      </c>
      <c r="L44" s="193">
        <v>0</v>
      </c>
      <c r="M44" s="193">
        <v>0</v>
      </c>
      <c r="N44" s="193">
        <v>2</v>
      </c>
      <c r="O44" s="194">
        <v>222124</v>
      </c>
    </row>
    <row r="45" spans="1:22" x14ac:dyDescent="0.25">
      <c r="A45" s="111" t="s">
        <v>248</v>
      </c>
      <c r="B45" s="187">
        <v>17833</v>
      </c>
      <c r="C45" s="187">
        <v>273923047.56</v>
      </c>
      <c r="D45" s="188">
        <v>10510738031</v>
      </c>
      <c r="E45" s="189">
        <v>3212528753</v>
      </c>
      <c r="F45" s="189">
        <v>12254380451</v>
      </c>
      <c r="G45" s="190">
        <v>9101907099</v>
      </c>
      <c r="H45" s="189">
        <v>51</v>
      </c>
      <c r="I45" s="189">
        <v>7610043.3899999997</v>
      </c>
      <c r="J45" s="189">
        <v>4</v>
      </c>
      <c r="K45" s="189">
        <v>1043602.85</v>
      </c>
      <c r="L45" s="189">
        <v>0</v>
      </c>
      <c r="M45" s="189">
        <v>0</v>
      </c>
      <c r="N45" s="189">
        <v>6</v>
      </c>
      <c r="O45" s="190">
        <v>1520196.05</v>
      </c>
    </row>
    <row r="46" spans="1:22" x14ac:dyDescent="0.25">
      <c r="A46" s="112" t="s">
        <v>249</v>
      </c>
      <c r="B46" s="191">
        <v>12380</v>
      </c>
      <c r="C46" s="191">
        <v>216021817.38</v>
      </c>
      <c r="D46" s="192">
        <v>9898493912</v>
      </c>
      <c r="E46" s="193">
        <v>2475416382</v>
      </c>
      <c r="F46" s="193">
        <v>11583435217</v>
      </c>
      <c r="G46" s="194">
        <v>10027390000</v>
      </c>
      <c r="H46" s="193">
        <v>23</v>
      </c>
      <c r="I46" s="193">
        <v>8293288.1399999997</v>
      </c>
      <c r="J46" s="193">
        <v>0</v>
      </c>
      <c r="K46" s="193">
        <v>0</v>
      </c>
      <c r="L46" s="193">
        <v>2</v>
      </c>
      <c r="M46" s="193">
        <v>2500000</v>
      </c>
      <c r="N46" s="193">
        <v>1</v>
      </c>
      <c r="O46" s="194">
        <v>897512</v>
      </c>
    </row>
    <row r="47" spans="1:22" x14ac:dyDescent="0.25">
      <c r="A47" s="111" t="s">
        <v>250</v>
      </c>
      <c r="B47" s="187">
        <v>3684</v>
      </c>
      <c r="C47" s="187">
        <v>49722040.149999999</v>
      </c>
      <c r="D47" s="188">
        <v>1845761453</v>
      </c>
      <c r="E47" s="189">
        <v>393078185</v>
      </c>
      <c r="F47" s="189">
        <v>1767844988</v>
      </c>
      <c r="G47" s="190">
        <v>1394631056</v>
      </c>
      <c r="H47" s="189">
        <v>13</v>
      </c>
      <c r="I47" s="189">
        <v>709722.49</v>
      </c>
      <c r="J47" s="189">
        <v>0</v>
      </c>
      <c r="K47" s="189">
        <v>0</v>
      </c>
      <c r="L47" s="189">
        <v>1</v>
      </c>
      <c r="M47" s="189">
        <v>270573</v>
      </c>
      <c r="N47" s="189">
        <v>1</v>
      </c>
      <c r="O47" s="190">
        <v>236815</v>
      </c>
    </row>
    <row r="48" spans="1:22" x14ac:dyDescent="0.25">
      <c r="A48" s="112" t="s">
        <v>251</v>
      </c>
      <c r="B48" s="191">
        <v>6</v>
      </c>
      <c r="C48" s="191">
        <v>68142.710000000006</v>
      </c>
      <c r="D48" s="192">
        <v>6877133</v>
      </c>
      <c r="E48" s="193">
        <v>0</v>
      </c>
      <c r="F48" s="193">
        <v>1186108</v>
      </c>
      <c r="G48" s="194">
        <v>1186108</v>
      </c>
      <c r="H48" s="192">
        <v>3</v>
      </c>
      <c r="I48" s="197">
        <v>46636.81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6">
        <v>0</v>
      </c>
    </row>
    <row r="49" spans="1:15" x14ac:dyDescent="0.25">
      <c r="A49" s="111" t="s">
        <v>252</v>
      </c>
      <c r="B49" s="187">
        <v>59</v>
      </c>
      <c r="C49" s="187">
        <v>1308145.9099999999</v>
      </c>
      <c r="D49" s="188">
        <v>100239833</v>
      </c>
      <c r="E49" s="189">
        <v>2586600</v>
      </c>
      <c r="F49" s="189">
        <v>5070784</v>
      </c>
      <c r="G49" s="190">
        <v>13889045</v>
      </c>
      <c r="H49" s="18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5">
        <v>0</v>
      </c>
    </row>
    <row r="50" spans="1:15" s="23" customFormat="1" ht="13.5" thickBot="1" x14ac:dyDescent="0.35">
      <c r="A50" s="502" t="s">
        <v>8</v>
      </c>
      <c r="B50" s="503">
        <f>SUM(B16:B49)</f>
        <v>689380</v>
      </c>
      <c r="C50" s="503">
        <f t="shared" ref="C50:O50" si="0">SUM(C16:C49)</f>
        <v>18682138153.150005</v>
      </c>
      <c r="D50" s="504">
        <f t="shared" si="0"/>
        <v>718712359419</v>
      </c>
      <c r="E50" s="505">
        <f t="shared" si="0"/>
        <v>205443653247</v>
      </c>
      <c r="F50" s="505">
        <f t="shared" si="0"/>
        <v>796600757037</v>
      </c>
      <c r="G50" s="506">
        <f t="shared" si="0"/>
        <v>632277025267</v>
      </c>
      <c r="H50" s="504">
        <f t="shared" si="0"/>
        <v>1296</v>
      </c>
      <c r="I50" s="505">
        <f t="shared" si="0"/>
        <v>566957210.03999984</v>
      </c>
      <c r="J50" s="505">
        <f t="shared" si="0"/>
        <v>96</v>
      </c>
      <c r="K50" s="505">
        <f t="shared" si="0"/>
        <v>76359047.5</v>
      </c>
      <c r="L50" s="505">
        <f t="shared" si="0"/>
        <v>86</v>
      </c>
      <c r="M50" s="505">
        <f t="shared" si="0"/>
        <v>77746781.960000008</v>
      </c>
      <c r="N50" s="505">
        <f t="shared" si="0"/>
        <v>238</v>
      </c>
      <c r="O50" s="505">
        <f t="shared" si="0"/>
        <v>125644928.07000002</v>
      </c>
    </row>
    <row r="51" spans="1:15" x14ac:dyDescent="0.25">
      <c r="A51" s="26" t="s">
        <v>253</v>
      </c>
    </row>
    <row r="52" spans="1:15" x14ac:dyDescent="0.25">
      <c r="A52" s="26" t="s">
        <v>289</v>
      </c>
    </row>
    <row r="54" spans="1:15" x14ac:dyDescent="0.25">
      <c r="A54" s="114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</row>
    <row r="55" spans="1:15" x14ac:dyDescent="0.25">
      <c r="A55" s="11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</row>
  </sheetData>
  <mergeCells count="21"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F13:F15"/>
    <mergeCell ref="G13:G15"/>
    <mergeCell ref="H13:I14"/>
    <mergeCell ref="J13:K14"/>
    <mergeCell ref="L13:M14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43307086614173229" bottom="0.43307086614173229" header="0.31496062992125984" footer="0.31496062992125984"/>
  <pageSetup paperSize="256" scale="73" firstPageNumber="56" fitToHeight="0" orientation="landscape" useFirstPageNumber="1" r:id="rId1"/>
  <headerFooter alignWithMargins="0">
    <oddFooter>&amp;R&amp;8&amp;P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syncVertical="1" syncRef="A1" transitionEvaluation="1" codeName="Hoja47">
    <pageSetUpPr fitToPage="1"/>
  </sheetPr>
  <dimension ref="A1:V56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2.6328125" style="25" customWidth="1"/>
    <col min="2" max="2" width="12.90625" style="25" bestFit="1" customWidth="1"/>
    <col min="3" max="3" width="16.453125" style="25" bestFit="1" customWidth="1"/>
    <col min="4" max="4" width="16.36328125" style="25" bestFit="1" customWidth="1"/>
    <col min="5" max="5" width="14.54296875" style="25" bestFit="1" customWidth="1"/>
    <col min="6" max="6" width="17" style="25" bestFit="1" customWidth="1"/>
    <col min="7" max="7" width="16.36328125" style="25" bestFit="1" customWidth="1"/>
    <col min="8" max="8" width="13.453125" style="25" bestFit="1" customWidth="1"/>
    <col min="9" max="9" width="13.1796875" style="25" bestFit="1" customWidth="1"/>
    <col min="10" max="10" width="8.1796875" style="25" bestFit="1" customWidth="1"/>
    <col min="11" max="12" width="10.08984375" style="25" bestFit="1" customWidth="1"/>
    <col min="13" max="13" width="11.7265625" style="25" bestFit="1" customWidth="1"/>
    <col min="14" max="14" width="9.54296875" style="25" bestFit="1" customWidth="1"/>
    <col min="15" max="15" width="13.089843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764" t="s">
        <v>291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R2" s="24"/>
      <c r="S2" s="24"/>
    </row>
    <row r="3" spans="1:20" ht="14.5" x14ac:dyDescent="0.35">
      <c r="A3" s="764" t="s">
        <v>208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Q3" s="24"/>
      <c r="R3" s="24"/>
      <c r="S3" s="24"/>
    </row>
    <row r="4" spans="1:20" s="26" customFormat="1" ht="10" x14ac:dyDescent="0.2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</row>
    <row r="5" spans="1:20" s="26" customFormat="1" ht="13" x14ac:dyDescent="0.3">
      <c r="A5" s="766" t="s">
        <v>276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  <c r="N5" s="766"/>
      <c r="O5" s="766"/>
    </row>
    <row r="6" spans="1:20" s="26" customFormat="1" ht="6.75" customHeight="1" x14ac:dyDescent="0.3">
      <c r="A6" s="766"/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</row>
    <row r="7" spans="1:20" s="26" customFormat="1" ht="6.75" customHeight="1" x14ac:dyDescent="0.25">
      <c r="A7" s="763"/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</row>
    <row r="8" spans="1:20" s="26" customFormat="1" x14ac:dyDescent="0.25">
      <c r="A8" s="767" t="s">
        <v>58</v>
      </c>
      <c r="B8" s="767"/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</row>
    <row r="9" spans="1:20" s="26" customFormat="1" ht="10" x14ac:dyDescent="0.2">
      <c r="A9" s="765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  <c r="O9" s="765"/>
    </row>
    <row r="10" spans="1:20" s="26" customFormat="1" ht="13.5" customHeight="1" x14ac:dyDescent="0.25">
      <c r="A10" s="767" t="s">
        <v>8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</row>
    <row r="11" spans="1:20" s="26" customFormat="1" ht="13.5" customHeight="1" thickBot="1" x14ac:dyDescent="0.25">
      <c r="A11" s="768"/>
      <c r="B11" s="768"/>
      <c r="C11" s="768"/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</row>
    <row r="12" spans="1:20" s="24" customFormat="1" ht="15" customHeight="1" x14ac:dyDescent="0.2">
      <c r="A12" s="769" t="s">
        <v>209</v>
      </c>
      <c r="B12" s="772" t="s">
        <v>279</v>
      </c>
      <c r="C12" s="772" t="s">
        <v>210</v>
      </c>
      <c r="D12" s="773" t="s">
        <v>211</v>
      </c>
      <c r="E12" s="774"/>
      <c r="F12" s="774"/>
      <c r="G12" s="775"/>
      <c r="H12" s="773" t="s">
        <v>212</v>
      </c>
      <c r="I12" s="774"/>
      <c r="J12" s="774"/>
      <c r="K12" s="774"/>
      <c r="L12" s="774"/>
      <c r="M12" s="774"/>
      <c r="N12" s="774"/>
      <c r="O12" s="775"/>
    </row>
    <row r="13" spans="1:20" s="24" customFormat="1" ht="10.5" customHeight="1" x14ac:dyDescent="0.2">
      <c r="A13" s="770"/>
      <c r="B13" s="770"/>
      <c r="C13" s="770"/>
      <c r="D13" s="744" t="s">
        <v>213</v>
      </c>
      <c r="E13" s="791" t="s">
        <v>214</v>
      </c>
      <c r="F13" s="754" t="s">
        <v>255</v>
      </c>
      <c r="G13" s="755" t="s">
        <v>216</v>
      </c>
      <c r="H13" s="758" t="s">
        <v>217</v>
      </c>
      <c r="I13" s="759"/>
      <c r="J13" s="762" t="s">
        <v>214</v>
      </c>
      <c r="K13" s="759"/>
      <c r="L13" s="762" t="s">
        <v>255</v>
      </c>
      <c r="M13" s="759"/>
      <c r="N13" s="747" t="s">
        <v>216</v>
      </c>
      <c r="O13" s="748"/>
    </row>
    <row r="14" spans="1:20" s="24" customFormat="1" ht="10.5" customHeight="1" x14ac:dyDescent="0.2">
      <c r="A14" s="770"/>
      <c r="B14" s="770"/>
      <c r="C14" s="770"/>
      <c r="D14" s="745"/>
      <c r="E14" s="792"/>
      <c r="F14" s="752"/>
      <c r="G14" s="756"/>
      <c r="H14" s="760"/>
      <c r="I14" s="761"/>
      <c r="J14" s="749"/>
      <c r="K14" s="761"/>
      <c r="L14" s="749"/>
      <c r="M14" s="761"/>
      <c r="N14" s="749"/>
      <c r="O14" s="750"/>
    </row>
    <row r="15" spans="1:20" s="24" customFormat="1" ht="10.5" customHeight="1" thickBot="1" x14ac:dyDescent="0.25">
      <c r="A15" s="771"/>
      <c r="B15" s="771"/>
      <c r="C15" s="771"/>
      <c r="D15" s="746"/>
      <c r="E15" s="793"/>
      <c r="F15" s="753"/>
      <c r="G15" s="757"/>
      <c r="H15" s="407" t="s">
        <v>280</v>
      </c>
      <c r="I15" s="407" t="s">
        <v>218</v>
      </c>
      <c r="J15" s="501" t="s">
        <v>280</v>
      </c>
      <c r="K15" s="407" t="s">
        <v>218</v>
      </c>
      <c r="L15" s="501" t="s">
        <v>280</v>
      </c>
      <c r="M15" s="407" t="s">
        <v>218</v>
      </c>
      <c r="N15" s="501" t="s">
        <v>280</v>
      </c>
      <c r="O15" s="431" t="s">
        <v>218</v>
      </c>
    </row>
    <row r="16" spans="1:20" x14ac:dyDescent="0.25">
      <c r="A16" s="109" t="s">
        <v>219</v>
      </c>
      <c r="B16" s="183">
        <v>266229</v>
      </c>
      <c r="C16" s="183">
        <v>384450989.81999999</v>
      </c>
      <c r="D16" s="184">
        <v>70132305823</v>
      </c>
      <c r="E16" s="185">
        <v>0</v>
      </c>
      <c r="F16" s="185">
        <v>16478521441</v>
      </c>
      <c r="G16" s="186">
        <v>32431777542</v>
      </c>
      <c r="H16" s="185">
        <v>1082</v>
      </c>
      <c r="I16" s="185">
        <v>155821549.06999999</v>
      </c>
      <c r="J16" s="185">
        <v>0</v>
      </c>
      <c r="K16" s="185">
        <v>0</v>
      </c>
      <c r="L16" s="185">
        <v>26</v>
      </c>
      <c r="M16" s="185">
        <v>5322589</v>
      </c>
      <c r="N16" s="185">
        <v>170</v>
      </c>
      <c r="O16" s="186">
        <v>40819301.880000003</v>
      </c>
    </row>
    <row r="17" spans="1:15" x14ac:dyDescent="0.25">
      <c r="A17" s="111" t="s">
        <v>220</v>
      </c>
      <c r="B17" s="187">
        <v>388074</v>
      </c>
      <c r="C17" s="187">
        <v>576834273.33000004</v>
      </c>
      <c r="D17" s="188">
        <v>138248768502</v>
      </c>
      <c r="E17" s="189">
        <v>3693841</v>
      </c>
      <c r="F17" s="189">
        <v>37161169308</v>
      </c>
      <c r="G17" s="190">
        <v>53657146164</v>
      </c>
      <c r="H17" s="189">
        <v>2435</v>
      </c>
      <c r="I17" s="189">
        <v>374189806.87</v>
      </c>
      <c r="J17" s="189">
        <v>0</v>
      </c>
      <c r="K17" s="189">
        <v>0</v>
      </c>
      <c r="L17" s="189">
        <v>42</v>
      </c>
      <c r="M17" s="189">
        <v>9219687</v>
      </c>
      <c r="N17" s="189">
        <v>217</v>
      </c>
      <c r="O17" s="190">
        <v>107568426.23999999</v>
      </c>
    </row>
    <row r="18" spans="1:15" x14ac:dyDescent="0.25">
      <c r="A18" s="112" t="s">
        <v>221</v>
      </c>
      <c r="B18" s="191">
        <v>113756</v>
      </c>
      <c r="C18" s="191">
        <v>174732924.19</v>
      </c>
      <c r="D18" s="192">
        <v>26524628215</v>
      </c>
      <c r="E18" s="193">
        <v>118190</v>
      </c>
      <c r="F18" s="193">
        <v>6192324298</v>
      </c>
      <c r="G18" s="194">
        <v>11196375116</v>
      </c>
      <c r="H18" s="193">
        <v>845</v>
      </c>
      <c r="I18" s="193">
        <v>106073396.38</v>
      </c>
      <c r="J18" s="193">
        <v>0</v>
      </c>
      <c r="K18" s="193">
        <v>0</v>
      </c>
      <c r="L18" s="193">
        <v>31</v>
      </c>
      <c r="M18" s="193">
        <v>6308723</v>
      </c>
      <c r="N18" s="193">
        <v>52</v>
      </c>
      <c r="O18" s="194">
        <v>20232377.239999998</v>
      </c>
    </row>
    <row r="19" spans="1:15" x14ac:dyDescent="0.25">
      <c r="A19" s="111" t="s">
        <v>222</v>
      </c>
      <c r="B19" s="187">
        <v>145554</v>
      </c>
      <c r="C19" s="187">
        <v>176200254.28</v>
      </c>
      <c r="D19" s="188">
        <v>27331016292</v>
      </c>
      <c r="E19" s="189">
        <v>10158</v>
      </c>
      <c r="F19" s="189">
        <v>4114108660</v>
      </c>
      <c r="G19" s="190">
        <v>9214862228</v>
      </c>
      <c r="H19" s="189">
        <v>1126</v>
      </c>
      <c r="I19" s="189">
        <v>107126832.35000001</v>
      </c>
      <c r="J19" s="189">
        <v>0</v>
      </c>
      <c r="K19" s="189">
        <v>0</v>
      </c>
      <c r="L19" s="189">
        <v>17</v>
      </c>
      <c r="M19" s="189">
        <v>4634320</v>
      </c>
      <c r="N19" s="189">
        <v>71</v>
      </c>
      <c r="O19" s="190">
        <v>25102924.469999999</v>
      </c>
    </row>
    <row r="20" spans="1:15" x14ac:dyDescent="0.25">
      <c r="A20" s="112" t="s">
        <v>223</v>
      </c>
      <c r="B20" s="191">
        <v>464412</v>
      </c>
      <c r="C20" s="191">
        <v>572530073.40999997</v>
      </c>
      <c r="D20" s="192">
        <v>111834773927</v>
      </c>
      <c r="E20" s="193">
        <v>305820</v>
      </c>
      <c r="F20" s="193">
        <v>34349678220</v>
      </c>
      <c r="G20" s="194">
        <v>72160256725</v>
      </c>
      <c r="H20" s="193">
        <v>4310</v>
      </c>
      <c r="I20" s="193">
        <v>467251386.48000002</v>
      </c>
      <c r="J20" s="193">
        <v>0</v>
      </c>
      <c r="K20" s="193">
        <v>0</v>
      </c>
      <c r="L20" s="193">
        <v>90</v>
      </c>
      <c r="M20" s="193">
        <v>20018041</v>
      </c>
      <c r="N20" s="193">
        <v>355</v>
      </c>
      <c r="O20" s="194">
        <v>241797984.21000001</v>
      </c>
    </row>
    <row r="21" spans="1:15" x14ac:dyDescent="0.25">
      <c r="A21" s="111" t="s">
        <v>224</v>
      </c>
      <c r="B21" s="187">
        <v>111838</v>
      </c>
      <c r="C21" s="187">
        <v>111026211.54000001</v>
      </c>
      <c r="D21" s="188">
        <v>17235673655</v>
      </c>
      <c r="E21" s="189">
        <v>21714</v>
      </c>
      <c r="F21" s="189">
        <v>3937096442</v>
      </c>
      <c r="G21" s="190">
        <v>5885382130</v>
      </c>
      <c r="H21" s="189">
        <v>1418</v>
      </c>
      <c r="I21" s="189">
        <v>108755910.29000001</v>
      </c>
      <c r="J21" s="189">
        <v>0</v>
      </c>
      <c r="K21" s="189">
        <v>0</v>
      </c>
      <c r="L21" s="189">
        <v>18</v>
      </c>
      <c r="M21" s="189">
        <v>3416758</v>
      </c>
      <c r="N21" s="189">
        <v>49</v>
      </c>
      <c r="O21" s="190">
        <v>21521664.210000001</v>
      </c>
    </row>
    <row r="22" spans="1:15" x14ac:dyDescent="0.25">
      <c r="A22" s="112" t="s">
        <v>225</v>
      </c>
      <c r="B22" s="191">
        <v>532763</v>
      </c>
      <c r="C22" s="191">
        <v>444926568.83999997</v>
      </c>
      <c r="D22" s="199">
        <v>59782071738</v>
      </c>
      <c r="E22" s="197">
        <v>539784</v>
      </c>
      <c r="F22" s="193">
        <v>11772113181</v>
      </c>
      <c r="G22" s="194">
        <v>5889477219</v>
      </c>
      <c r="H22" s="193">
        <v>2907</v>
      </c>
      <c r="I22" s="193">
        <v>256029285.97</v>
      </c>
      <c r="J22" s="193">
        <v>0</v>
      </c>
      <c r="K22" s="193">
        <v>0</v>
      </c>
      <c r="L22" s="193">
        <v>54</v>
      </c>
      <c r="M22" s="193">
        <v>8228984</v>
      </c>
      <c r="N22" s="193">
        <v>77</v>
      </c>
      <c r="O22" s="194">
        <v>37588735.380000003</v>
      </c>
    </row>
    <row r="23" spans="1:15" x14ac:dyDescent="0.25">
      <c r="A23" s="111" t="s">
        <v>226</v>
      </c>
      <c r="B23" s="187">
        <v>744504</v>
      </c>
      <c r="C23" s="187">
        <v>658139948.71000004</v>
      </c>
      <c r="D23" s="200">
        <v>184107611699</v>
      </c>
      <c r="E23" s="198">
        <v>250626</v>
      </c>
      <c r="F23" s="189">
        <v>68733465118</v>
      </c>
      <c r="G23" s="190">
        <v>87589069610</v>
      </c>
      <c r="H23" s="189">
        <v>3965</v>
      </c>
      <c r="I23" s="189">
        <v>499109288.90000004</v>
      </c>
      <c r="J23" s="189">
        <v>0</v>
      </c>
      <c r="K23" s="189">
        <v>0</v>
      </c>
      <c r="L23" s="189">
        <v>147</v>
      </c>
      <c r="M23" s="189">
        <v>28901717</v>
      </c>
      <c r="N23" s="189">
        <v>315</v>
      </c>
      <c r="O23" s="190">
        <v>118749953.41</v>
      </c>
    </row>
    <row r="24" spans="1:15" x14ac:dyDescent="0.25">
      <c r="A24" s="112" t="s">
        <v>227</v>
      </c>
      <c r="B24" s="191">
        <v>20431489</v>
      </c>
      <c r="C24" s="191">
        <v>37368584425.670006</v>
      </c>
      <c r="D24" s="199">
        <v>5280960446356</v>
      </c>
      <c r="E24" s="197">
        <v>4213136974</v>
      </c>
      <c r="F24" s="193">
        <v>1234868042145</v>
      </c>
      <c r="G24" s="194">
        <v>1978757327882</v>
      </c>
      <c r="H24" s="193">
        <v>46143</v>
      </c>
      <c r="I24" s="193">
        <v>7899551590.4400005</v>
      </c>
      <c r="J24" s="193">
        <v>48</v>
      </c>
      <c r="K24" s="193">
        <v>5000333.13</v>
      </c>
      <c r="L24" s="193">
        <v>430</v>
      </c>
      <c r="M24" s="193">
        <v>112833759</v>
      </c>
      <c r="N24" s="193">
        <v>4310</v>
      </c>
      <c r="O24" s="194">
        <v>2527041297.7800002</v>
      </c>
    </row>
    <row r="25" spans="1:15" x14ac:dyDescent="0.25">
      <c r="A25" s="111" t="s">
        <v>228</v>
      </c>
      <c r="B25" s="187">
        <v>229197</v>
      </c>
      <c r="C25" s="187">
        <v>453431880.51999998</v>
      </c>
      <c r="D25" s="200">
        <v>58585186870</v>
      </c>
      <c r="E25" s="198">
        <v>0</v>
      </c>
      <c r="F25" s="189">
        <v>9493649901</v>
      </c>
      <c r="G25" s="190">
        <v>19336230224</v>
      </c>
      <c r="H25" s="189">
        <v>2246</v>
      </c>
      <c r="I25" s="189">
        <v>329684963.55000001</v>
      </c>
      <c r="J25" s="189">
        <v>0</v>
      </c>
      <c r="K25" s="189">
        <v>0</v>
      </c>
      <c r="L25" s="189">
        <v>56</v>
      </c>
      <c r="M25" s="189">
        <v>6952270</v>
      </c>
      <c r="N25" s="189">
        <v>180</v>
      </c>
      <c r="O25" s="190">
        <v>88733806.439999998</v>
      </c>
    </row>
    <row r="26" spans="1:15" x14ac:dyDescent="0.25">
      <c r="A26" s="112" t="s">
        <v>229</v>
      </c>
      <c r="B26" s="191">
        <v>1057922</v>
      </c>
      <c r="C26" s="191">
        <v>710226218.84000003</v>
      </c>
      <c r="D26" s="199">
        <v>136248455977</v>
      </c>
      <c r="E26" s="197">
        <v>1501282</v>
      </c>
      <c r="F26" s="193">
        <v>55337433126</v>
      </c>
      <c r="G26" s="194">
        <v>66405687005</v>
      </c>
      <c r="H26" s="193">
        <v>5316</v>
      </c>
      <c r="I26" s="193">
        <v>496338854.63999999</v>
      </c>
      <c r="J26" s="193">
        <v>0</v>
      </c>
      <c r="K26" s="193">
        <v>0</v>
      </c>
      <c r="L26" s="193">
        <v>199</v>
      </c>
      <c r="M26" s="193">
        <v>27802847</v>
      </c>
      <c r="N26" s="193">
        <v>255</v>
      </c>
      <c r="O26" s="194">
        <v>82188709.730000004</v>
      </c>
    </row>
    <row r="27" spans="1:15" x14ac:dyDescent="0.25">
      <c r="A27" s="111" t="s">
        <v>230</v>
      </c>
      <c r="B27" s="187">
        <v>247586</v>
      </c>
      <c r="C27" s="187">
        <v>217327601.84999999</v>
      </c>
      <c r="D27" s="200">
        <v>23811695068</v>
      </c>
      <c r="E27" s="198">
        <v>45738</v>
      </c>
      <c r="F27" s="189">
        <v>6910991244</v>
      </c>
      <c r="G27" s="190">
        <v>3873644323</v>
      </c>
      <c r="H27" s="189">
        <v>3629</v>
      </c>
      <c r="I27" s="189">
        <v>369874755.25999999</v>
      </c>
      <c r="J27" s="189">
        <v>0</v>
      </c>
      <c r="K27" s="189">
        <v>0</v>
      </c>
      <c r="L27" s="189">
        <v>172</v>
      </c>
      <c r="M27" s="189">
        <v>38639984</v>
      </c>
      <c r="N27" s="189">
        <v>106</v>
      </c>
      <c r="O27" s="190">
        <v>61611501.969999999</v>
      </c>
    </row>
    <row r="28" spans="1:15" x14ac:dyDescent="0.25">
      <c r="A28" s="112" t="s">
        <v>231</v>
      </c>
      <c r="B28" s="191">
        <v>321035</v>
      </c>
      <c r="C28" s="191">
        <v>296600780.11000001</v>
      </c>
      <c r="D28" s="199">
        <v>48956629373</v>
      </c>
      <c r="E28" s="197">
        <v>0</v>
      </c>
      <c r="F28" s="193">
        <v>13068919834</v>
      </c>
      <c r="G28" s="194">
        <v>12580273715</v>
      </c>
      <c r="H28" s="193">
        <v>1937</v>
      </c>
      <c r="I28" s="193">
        <v>228708246</v>
      </c>
      <c r="J28" s="193">
        <v>0</v>
      </c>
      <c r="K28" s="193">
        <v>0</v>
      </c>
      <c r="L28" s="193">
        <v>41</v>
      </c>
      <c r="M28" s="193">
        <v>6246419</v>
      </c>
      <c r="N28" s="193">
        <v>104</v>
      </c>
      <c r="O28" s="194">
        <v>44952304.270000003</v>
      </c>
    </row>
    <row r="29" spans="1:15" x14ac:dyDescent="0.25">
      <c r="A29" s="111" t="s">
        <v>232</v>
      </c>
      <c r="B29" s="187">
        <v>1776757</v>
      </c>
      <c r="C29" s="187">
        <v>1841767929.9599998</v>
      </c>
      <c r="D29" s="200">
        <v>289536188279</v>
      </c>
      <c r="E29" s="198">
        <v>7409818</v>
      </c>
      <c r="F29" s="189">
        <v>111742230975</v>
      </c>
      <c r="G29" s="190">
        <v>124540276218</v>
      </c>
      <c r="H29" s="189">
        <v>8220</v>
      </c>
      <c r="I29" s="189">
        <v>1090950971.0300002</v>
      </c>
      <c r="J29" s="189">
        <v>0</v>
      </c>
      <c r="K29" s="189">
        <v>0</v>
      </c>
      <c r="L29" s="189">
        <v>172</v>
      </c>
      <c r="M29" s="189">
        <v>32254935</v>
      </c>
      <c r="N29" s="189">
        <v>807</v>
      </c>
      <c r="O29" s="190">
        <v>282146183.02999997</v>
      </c>
    </row>
    <row r="30" spans="1:15" x14ac:dyDescent="0.25">
      <c r="A30" s="112" t="s">
        <v>233</v>
      </c>
      <c r="B30" s="191">
        <v>2026574</v>
      </c>
      <c r="C30" s="191">
        <v>2729623994.8800001</v>
      </c>
      <c r="D30" s="199">
        <v>300857943056</v>
      </c>
      <c r="E30" s="197">
        <v>41508332</v>
      </c>
      <c r="F30" s="193">
        <v>116488066274</v>
      </c>
      <c r="G30" s="194">
        <v>122660184749</v>
      </c>
      <c r="H30" s="193">
        <v>11854</v>
      </c>
      <c r="I30" s="193">
        <v>1336063034.6299999</v>
      </c>
      <c r="J30" s="193">
        <v>1</v>
      </c>
      <c r="K30" s="193">
        <v>25000</v>
      </c>
      <c r="L30" s="193">
        <v>306</v>
      </c>
      <c r="M30" s="193">
        <v>62830067</v>
      </c>
      <c r="N30" s="193">
        <v>737</v>
      </c>
      <c r="O30" s="194">
        <v>301197258.79000002</v>
      </c>
    </row>
    <row r="31" spans="1:15" x14ac:dyDescent="0.25">
      <c r="A31" s="111" t="s">
        <v>234</v>
      </c>
      <c r="B31" s="187">
        <v>747571</v>
      </c>
      <c r="C31" s="187">
        <v>564658752.68000007</v>
      </c>
      <c r="D31" s="200">
        <v>70707514477</v>
      </c>
      <c r="E31" s="198">
        <v>616868</v>
      </c>
      <c r="F31" s="189">
        <v>15411001347</v>
      </c>
      <c r="G31" s="190">
        <v>15443425973</v>
      </c>
      <c r="H31" s="189">
        <v>5378</v>
      </c>
      <c r="I31" s="189">
        <v>385529136.51999998</v>
      </c>
      <c r="J31" s="189">
        <v>2</v>
      </c>
      <c r="K31" s="189">
        <v>226465</v>
      </c>
      <c r="L31" s="189">
        <v>158</v>
      </c>
      <c r="M31" s="189">
        <v>23248551</v>
      </c>
      <c r="N31" s="189">
        <v>89</v>
      </c>
      <c r="O31" s="190">
        <v>30154655.48</v>
      </c>
    </row>
    <row r="32" spans="1:15" ht="11.15" customHeight="1" x14ac:dyDescent="0.25">
      <c r="A32" s="112" t="s">
        <v>235</v>
      </c>
      <c r="B32" s="191">
        <v>246726</v>
      </c>
      <c r="C32" s="191">
        <v>368058988.46000004</v>
      </c>
      <c r="D32" s="199">
        <v>53867244370</v>
      </c>
      <c r="E32" s="197">
        <v>5711027</v>
      </c>
      <c r="F32" s="193">
        <v>28063930569</v>
      </c>
      <c r="G32" s="194">
        <v>21374523770</v>
      </c>
      <c r="H32" s="193">
        <v>2630</v>
      </c>
      <c r="I32" s="193">
        <v>262591339.04000002</v>
      </c>
      <c r="J32" s="193">
        <v>0</v>
      </c>
      <c r="K32" s="193">
        <v>0</v>
      </c>
      <c r="L32" s="193">
        <v>56</v>
      </c>
      <c r="M32" s="193">
        <v>5376129</v>
      </c>
      <c r="N32" s="193">
        <v>87</v>
      </c>
      <c r="O32" s="194">
        <v>55192111.149999999</v>
      </c>
    </row>
    <row r="33" spans="1:22" x14ac:dyDescent="0.25">
      <c r="A33" s="111" t="s">
        <v>236</v>
      </c>
      <c r="B33" s="187">
        <v>206821</v>
      </c>
      <c r="C33" s="187">
        <v>165517133.69999999</v>
      </c>
      <c r="D33" s="188">
        <v>22853578496</v>
      </c>
      <c r="E33" s="189">
        <v>0</v>
      </c>
      <c r="F33" s="189">
        <v>3140943549</v>
      </c>
      <c r="G33" s="190">
        <v>4750090386</v>
      </c>
      <c r="H33" s="189">
        <v>1418</v>
      </c>
      <c r="I33" s="189">
        <v>120913495.69</v>
      </c>
      <c r="J33" s="189">
        <v>0</v>
      </c>
      <c r="K33" s="189">
        <v>0</v>
      </c>
      <c r="L33" s="189">
        <v>21</v>
      </c>
      <c r="M33" s="189">
        <v>3396539</v>
      </c>
      <c r="N33" s="189">
        <v>46</v>
      </c>
      <c r="O33" s="190">
        <v>33631884.399999999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237</v>
      </c>
      <c r="B34" s="191">
        <v>5967950</v>
      </c>
      <c r="C34" s="191">
        <v>4833073476.75</v>
      </c>
      <c r="D34" s="192">
        <v>937990950723</v>
      </c>
      <c r="E34" s="193">
        <v>78553264</v>
      </c>
      <c r="F34" s="193">
        <v>217735824627</v>
      </c>
      <c r="G34" s="194">
        <v>680713187663</v>
      </c>
      <c r="H34" s="193">
        <v>8040</v>
      </c>
      <c r="I34" s="193">
        <v>941493434.68000007</v>
      </c>
      <c r="J34" s="193">
        <v>1</v>
      </c>
      <c r="K34" s="193">
        <v>74552</v>
      </c>
      <c r="L34" s="193">
        <v>127</v>
      </c>
      <c r="M34" s="193">
        <v>35388003</v>
      </c>
      <c r="N34" s="193">
        <v>483</v>
      </c>
      <c r="O34" s="194">
        <v>148406584.94999999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238</v>
      </c>
      <c r="B35" s="187">
        <v>301160</v>
      </c>
      <c r="C35" s="187">
        <v>211617414</v>
      </c>
      <c r="D35" s="188">
        <v>29137263529</v>
      </c>
      <c r="E35" s="189">
        <v>189935</v>
      </c>
      <c r="F35" s="189">
        <v>10942570527</v>
      </c>
      <c r="G35" s="190">
        <v>10833870406</v>
      </c>
      <c r="H35" s="189">
        <v>2605</v>
      </c>
      <c r="I35" s="189">
        <v>239102680.38999999</v>
      </c>
      <c r="J35" s="189">
        <v>0</v>
      </c>
      <c r="K35" s="189">
        <v>0</v>
      </c>
      <c r="L35" s="189">
        <v>84</v>
      </c>
      <c r="M35" s="189">
        <v>8148034</v>
      </c>
      <c r="N35" s="189">
        <v>19</v>
      </c>
      <c r="O35" s="190">
        <v>6271961.6600000001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239</v>
      </c>
      <c r="B36" s="191">
        <v>800065</v>
      </c>
      <c r="C36" s="191">
        <v>660931373.13</v>
      </c>
      <c r="D36" s="192">
        <v>135088776583</v>
      </c>
      <c r="E36" s="193">
        <v>479215</v>
      </c>
      <c r="F36" s="193">
        <v>46046971445</v>
      </c>
      <c r="G36" s="194">
        <v>72105561924</v>
      </c>
      <c r="H36" s="193">
        <v>4939</v>
      </c>
      <c r="I36" s="193">
        <v>514341149.83999997</v>
      </c>
      <c r="J36" s="193">
        <v>0</v>
      </c>
      <c r="K36" s="193">
        <v>0</v>
      </c>
      <c r="L36" s="193">
        <v>117</v>
      </c>
      <c r="M36" s="193">
        <v>17212831</v>
      </c>
      <c r="N36" s="193">
        <v>260</v>
      </c>
      <c r="O36" s="194">
        <v>73747554.859999999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240</v>
      </c>
      <c r="B37" s="187">
        <v>710235</v>
      </c>
      <c r="C37" s="187">
        <v>536689727.58999997</v>
      </c>
      <c r="D37" s="188">
        <v>175426822435</v>
      </c>
      <c r="E37" s="189">
        <v>1665238</v>
      </c>
      <c r="F37" s="189">
        <v>94462011228</v>
      </c>
      <c r="G37" s="190">
        <v>57380309565</v>
      </c>
      <c r="H37" s="189">
        <v>2270</v>
      </c>
      <c r="I37" s="189">
        <v>271922403.67000002</v>
      </c>
      <c r="J37" s="189">
        <v>0</v>
      </c>
      <c r="K37" s="189">
        <v>0</v>
      </c>
      <c r="L37" s="189">
        <v>60</v>
      </c>
      <c r="M37" s="189">
        <v>11913060</v>
      </c>
      <c r="N37" s="189">
        <v>101</v>
      </c>
      <c r="O37" s="190">
        <v>27620378.280000001</v>
      </c>
    </row>
    <row r="38" spans="1:22" x14ac:dyDescent="0.25">
      <c r="A38" s="112" t="s">
        <v>241</v>
      </c>
      <c r="B38" s="191">
        <v>237119</v>
      </c>
      <c r="C38" s="191">
        <v>287722729.09000003</v>
      </c>
      <c r="D38" s="192">
        <v>44410781110</v>
      </c>
      <c r="E38" s="193">
        <v>1116506</v>
      </c>
      <c r="F38" s="193">
        <v>16238909636</v>
      </c>
      <c r="G38" s="194">
        <v>20173766586</v>
      </c>
      <c r="H38" s="193">
        <v>1047</v>
      </c>
      <c r="I38" s="193">
        <v>139764796.05000001</v>
      </c>
      <c r="J38" s="193">
        <v>0</v>
      </c>
      <c r="K38" s="193">
        <v>0</v>
      </c>
      <c r="L38" s="193">
        <v>38</v>
      </c>
      <c r="M38" s="193">
        <v>6686446</v>
      </c>
      <c r="N38" s="193">
        <v>49</v>
      </c>
      <c r="O38" s="194">
        <v>17967917.100000001</v>
      </c>
    </row>
    <row r="39" spans="1:22" x14ac:dyDescent="0.25">
      <c r="A39" s="111" t="s">
        <v>242</v>
      </c>
      <c r="B39" s="187">
        <v>385363</v>
      </c>
      <c r="C39" s="187">
        <v>462731735.79000002</v>
      </c>
      <c r="D39" s="188">
        <v>67839352723</v>
      </c>
      <c r="E39" s="189">
        <v>241699</v>
      </c>
      <c r="F39" s="189">
        <v>22003609520</v>
      </c>
      <c r="G39" s="190">
        <v>27268744860</v>
      </c>
      <c r="H39" s="189">
        <v>1926</v>
      </c>
      <c r="I39" s="189">
        <v>288693690.80999994</v>
      </c>
      <c r="J39" s="189">
        <v>0</v>
      </c>
      <c r="K39" s="189">
        <v>0</v>
      </c>
      <c r="L39" s="189">
        <v>70</v>
      </c>
      <c r="M39" s="189">
        <v>10796880</v>
      </c>
      <c r="N39" s="189">
        <v>169</v>
      </c>
      <c r="O39" s="190">
        <v>73012333.290000007</v>
      </c>
    </row>
    <row r="40" spans="1:22" x14ac:dyDescent="0.25">
      <c r="A40" s="112" t="s">
        <v>243</v>
      </c>
      <c r="B40" s="191">
        <v>2318827</v>
      </c>
      <c r="C40" s="191">
        <v>1066641032.3099999</v>
      </c>
      <c r="D40" s="192">
        <v>193140436739</v>
      </c>
      <c r="E40" s="193">
        <v>2479361</v>
      </c>
      <c r="F40" s="193">
        <v>10546003337</v>
      </c>
      <c r="G40" s="194">
        <v>19041427965</v>
      </c>
      <c r="H40" s="193">
        <v>5726</v>
      </c>
      <c r="I40" s="193">
        <v>580204864.74000001</v>
      </c>
      <c r="J40" s="193">
        <v>0</v>
      </c>
      <c r="K40" s="193">
        <v>0</v>
      </c>
      <c r="L40" s="193">
        <v>127</v>
      </c>
      <c r="M40" s="193">
        <v>22874632</v>
      </c>
      <c r="N40" s="193">
        <v>161</v>
      </c>
      <c r="O40" s="194">
        <v>76450885.5</v>
      </c>
    </row>
    <row r="41" spans="1:22" x14ac:dyDescent="0.25">
      <c r="A41" s="111" t="s">
        <v>244</v>
      </c>
      <c r="B41" s="187">
        <v>378367</v>
      </c>
      <c r="C41" s="187">
        <v>483259876.21000004</v>
      </c>
      <c r="D41" s="188">
        <v>70469046458</v>
      </c>
      <c r="E41" s="189">
        <v>1549399</v>
      </c>
      <c r="F41" s="189">
        <v>23242390473</v>
      </c>
      <c r="G41" s="190">
        <v>33585541791</v>
      </c>
      <c r="H41" s="189">
        <v>3025</v>
      </c>
      <c r="I41" s="189">
        <v>346247076.12</v>
      </c>
      <c r="J41" s="189">
        <v>0</v>
      </c>
      <c r="K41" s="189">
        <v>0</v>
      </c>
      <c r="L41" s="189">
        <v>83</v>
      </c>
      <c r="M41" s="189">
        <v>22026644</v>
      </c>
      <c r="N41" s="189">
        <v>538</v>
      </c>
      <c r="O41" s="190">
        <v>288862422.29000002</v>
      </c>
    </row>
    <row r="42" spans="1:22" x14ac:dyDescent="0.25">
      <c r="A42" s="112" t="s">
        <v>245</v>
      </c>
      <c r="B42" s="191">
        <v>282818</v>
      </c>
      <c r="C42" s="191">
        <v>322275996.19</v>
      </c>
      <c r="D42" s="192">
        <v>49814992025</v>
      </c>
      <c r="E42" s="193">
        <v>0</v>
      </c>
      <c r="F42" s="193">
        <v>28938467576</v>
      </c>
      <c r="G42" s="194">
        <v>13681741627</v>
      </c>
      <c r="H42" s="193">
        <v>2333</v>
      </c>
      <c r="I42" s="193">
        <v>252988426.16</v>
      </c>
      <c r="J42" s="193">
        <v>0</v>
      </c>
      <c r="K42" s="193">
        <v>0</v>
      </c>
      <c r="L42" s="193">
        <v>81</v>
      </c>
      <c r="M42" s="193">
        <v>12716121</v>
      </c>
      <c r="N42" s="193">
        <v>530</v>
      </c>
      <c r="O42" s="194">
        <v>171448841.49000001</v>
      </c>
    </row>
    <row r="43" spans="1:22" x14ac:dyDescent="0.25">
      <c r="A43" s="111" t="s">
        <v>246</v>
      </c>
      <c r="B43" s="187">
        <v>455952</v>
      </c>
      <c r="C43" s="187">
        <v>465006017.64000005</v>
      </c>
      <c r="D43" s="188">
        <v>76814669046</v>
      </c>
      <c r="E43" s="189">
        <v>358167</v>
      </c>
      <c r="F43" s="189">
        <v>22272167706</v>
      </c>
      <c r="G43" s="190">
        <v>22388522089</v>
      </c>
      <c r="H43" s="189">
        <v>3728</v>
      </c>
      <c r="I43" s="189">
        <v>424998132.04000002</v>
      </c>
      <c r="J43" s="189">
        <v>0</v>
      </c>
      <c r="K43" s="189">
        <v>0</v>
      </c>
      <c r="L43" s="189">
        <v>99</v>
      </c>
      <c r="M43" s="189">
        <v>21082632</v>
      </c>
      <c r="N43" s="189">
        <v>206</v>
      </c>
      <c r="O43" s="190">
        <v>122448421.68000001</v>
      </c>
    </row>
    <row r="44" spans="1:22" x14ac:dyDescent="0.25">
      <c r="A44" s="112" t="s">
        <v>247</v>
      </c>
      <c r="B44" s="191">
        <v>153871</v>
      </c>
      <c r="C44" s="191">
        <v>182483038.02000001</v>
      </c>
      <c r="D44" s="192">
        <v>31378991275</v>
      </c>
      <c r="E44" s="193">
        <v>0</v>
      </c>
      <c r="F44" s="193">
        <v>12767456376</v>
      </c>
      <c r="G44" s="194">
        <v>11872151804</v>
      </c>
      <c r="H44" s="193">
        <v>933</v>
      </c>
      <c r="I44" s="193">
        <v>86224152.180000007</v>
      </c>
      <c r="J44" s="193">
        <v>0</v>
      </c>
      <c r="K44" s="193">
        <v>0</v>
      </c>
      <c r="L44" s="193">
        <v>24</v>
      </c>
      <c r="M44" s="193">
        <v>4361601</v>
      </c>
      <c r="N44" s="193">
        <v>36</v>
      </c>
      <c r="O44" s="194">
        <v>12178839.33</v>
      </c>
    </row>
    <row r="45" spans="1:22" x14ac:dyDescent="0.25">
      <c r="A45" s="111" t="s">
        <v>248</v>
      </c>
      <c r="B45" s="187">
        <v>673861</v>
      </c>
      <c r="C45" s="187">
        <v>901145800.48000002</v>
      </c>
      <c r="D45" s="188">
        <v>135448837950</v>
      </c>
      <c r="E45" s="189">
        <v>1324130</v>
      </c>
      <c r="F45" s="189">
        <v>24980770311</v>
      </c>
      <c r="G45" s="190">
        <v>27318918210</v>
      </c>
      <c r="H45" s="189">
        <v>8680</v>
      </c>
      <c r="I45" s="189">
        <v>747900500.13999999</v>
      </c>
      <c r="J45" s="189">
        <v>0</v>
      </c>
      <c r="K45" s="189">
        <v>0</v>
      </c>
      <c r="L45" s="189">
        <v>173</v>
      </c>
      <c r="M45" s="189">
        <v>28562430</v>
      </c>
      <c r="N45" s="189">
        <v>249</v>
      </c>
      <c r="O45" s="190">
        <v>90440463.480000004</v>
      </c>
    </row>
    <row r="46" spans="1:22" x14ac:dyDescent="0.25">
      <c r="A46" s="112" t="s">
        <v>249</v>
      </c>
      <c r="B46" s="191">
        <v>330062</v>
      </c>
      <c r="C46" s="191">
        <v>393505708.19</v>
      </c>
      <c r="D46" s="192">
        <v>60132267153</v>
      </c>
      <c r="E46" s="193">
        <v>342658</v>
      </c>
      <c r="F46" s="193">
        <v>11516325241</v>
      </c>
      <c r="G46" s="194">
        <v>28179961189</v>
      </c>
      <c r="H46" s="193">
        <v>2366</v>
      </c>
      <c r="I46" s="193">
        <v>240458153.30000001</v>
      </c>
      <c r="J46" s="193">
        <v>0</v>
      </c>
      <c r="K46" s="197">
        <v>0</v>
      </c>
      <c r="L46" s="193">
        <v>44</v>
      </c>
      <c r="M46" s="197">
        <v>4794862</v>
      </c>
      <c r="N46" s="193">
        <v>158</v>
      </c>
      <c r="O46" s="194">
        <v>42760570.390000001</v>
      </c>
    </row>
    <row r="47" spans="1:22" x14ac:dyDescent="0.25">
      <c r="A47" s="111" t="s">
        <v>250</v>
      </c>
      <c r="B47" s="187">
        <v>119886</v>
      </c>
      <c r="C47" s="187">
        <v>132296663.63</v>
      </c>
      <c r="D47" s="188">
        <v>19564776316</v>
      </c>
      <c r="E47" s="189">
        <v>0</v>
      </c>
      <c r="F47" s="189">
        <v>7980401607</v>
      </c>
      <c r="G47" s="190">
        <v>9509254661</v>
      </c>
      <c r="H47" s="189">
        <v>809</v>
      </c>
      <c r="I47" s="189">
        <v>97200357.049999997</v>
      </c>
      <c r="J47" s="189">
        <v>0</v>
      </c>
      <c r="K47" s="198">
        <v>0</v>
      </c>
      <c r="L47" s="189">
        <v>35</v>
      </c>
      <c r="M47" s="198">
        <v>5412565</v>
      </c>
      <c r="N47" s="189">
        <v>28</v>
      </c>
      <c r="O47" s="190">
        <v>11345369.720000001</v>
      </c>
    </row>
    <row r="48" spans="1:22" x14ac:dyDescent="0.25">
      <c r="A48" s="112" t="s">
        <v>251</v>
      </c>
      <c r="B48" s="191">
        <v>146</v>
      </c>
      <c r="C48" s="191">
        <v>544276.94999999995</v>
      </c>
      <c r="D48" s="192">
        <v>17381382</v>
      </c>
      <c r="E48" s="193">
        <v>664419</v>
      </c>
      <c r="F48" s="193">
        <v>0</v>
      </c>
      <c r="G48" s="194">
        <v>17381382</v>
      </c>
      <c r="H48" s="192">
        <v>324</v>
      </c>
      <c r="I48" s="197">
        <v>69638035.599999994</v>
      </c>
      <c r="J48" s="197">
        <v>0</v>
      </c>
      <c r="K48" s="197">
        <v>0</v>
      </c>
      <c r="L48" s="197">
        <v>9</v>
      </c>
      <c r="M48" s="197">
        <v>2714410</v>
      </c>
      <c r="N48" s="197">
        <v>1</v>
      </c>
      <c r="O48" s="196">
        <v>1455248</v>
      </c>
    </row>
    <row r="49" spans="1:15" x14ac:dyDescent="0.25">
      <c r="A49" s="111" t="s">
        <v>252</v>
      </c>
      <c r="B49" s="187">
        <v>16181</v>
      </c>
      <c r="C49" s="187">
        <v>70876048.930000007</v>
      </c>
      <c r="D49" s="188">
        <v>5034694758</v>
      </c>
      <c r="E49" s="189">
        <v>0</v>
      </c>
      <c r="F49" s="189">
        <v>120831450</v>
      </c>
      <c r="G49" s="190">
        <v>79508536</v>
      </c>
      <c r="H49" s="188">
        <v>19</v>
      </c>
      <c r="I49" s="198">
        <v>5381081.4000000004</v>
      </c>
      <c r="J49" s="198">
        <v>0</v>
      </c>
      <c r="K49" s="198">
        <v>0</v>
      </c>
      <c r="L49" s="198">
        <v>5</v>
      </c>
      <c r="M49" s="198">
        <v>1074207</v>
      </c>
      <c r="N49" s="198">
        <v>7</v>
      </c>
      <c r="O49" s="195">
        <v>3833081.18</v>
      </c>
    </row>
    <row r="50" spans="1:15" x14ac:dyDescent="0.25">
      <c r="A50" s="112" t="s">
        <v>25</v>
      </c>
      <c r="B50" s="201">
        <v>14422366</v>
      </c>
      <c r="C50" s="201">
        <v>9832283138.8500004</v>
      </c>
      <c r="D50" s="202">
        <v>1263181812640</v>
      </c>
      <c r="E50" s="203">
        <v>0</v>
      </c>
      <c r="F50" s="203">
        <v>231753147813</v>
      </c>
      <c r="G50" s="204">
        <v>454322297045</v>
      </c>
      <c r="H50" s="202">
        <v>22446</v>
      </c>
      <c r="I50" s="203">
        <v>1062644972.79</v>
      </c>
      <c r="J50" s="203">
        <v>0</v>
      </c>
      <c r="K50" s="203">
        <v>0</v>
      </c>
      <c r="L50" s="203">
        <v>75</v>
      </c>
      <c r="M50" s="203">
        <v>1477191</v>
      </c>
      <c r="N50" s="203">
        <v>23</v>
      </c>
      <c r="O50" s="204">
        <v>6566287.5899999999</v>
      </c>
    </row>
    <row r="51" spans="1:15" s="23" customFormat="1" ht="13.5" thickBot="1" x14ac:dyDescent="0.35">
      <c r="A51" s="508" t="s">
        <v>8</v>
      </c>
      <c r="B51" s="421">
        <v>57613037</v>
      </c>
      <c r="C51" s="421">
        <v>68657723004.539978</v>
      </c>
      <c r="D51" s="418">
        <v>10216473585018</v>
      </c>
      <c r="E51" s="419">
        <v>4363834163</v>
      </c>
      <c r="F51" s="419">
        <v>2558811544505</v>
      </c>
      <c r="G51" s="509">
        <v>4136218158282</v>
      </c>
      <c r="H51" s="418">
        <v>178075</v>
      </c>
      <c r="I51" s="419">
        <v>20903767750.07</v>
      </c>
      <c r="J51" s="419">
        <v>52</v>
      </c>
      <c r="K51" s="419">
        <v>5326350.13</v>
      </c>
      <c r="L51" s="419">
        <v>3287</v>
      </c>
      <c r="M51" s="419">
        <v>622874868</v>
      </c>
      <c r="N51" s="419">
        <v>11045</v>
      </c>
      <c r="O51" s="420">
        <v>5295048240.8700008</v>
      </c>
    </row>
    <row r="52" spans="1:15" ht="19.5" customHeight="1" x14ac:dyDescent="0.25">
      <c r="A52" s="790" t="s">
        <v>283</v>
      </c>
      <c r="B52" s="790"/>
      <c r="C52" s="790"/>
      <c r="D52" s="790"/>
      <c r="E52" s="790"/>
      <c r="F52" s="790"/>
      <c r="G52" s="790"/>
      <c r="H52" s="790"/>
      <c r="I52" s="790"/>
      <c r="J52" s="790"/>
      <c r="K52" s="790"/>
      <c r="L52" s="790"/>
      <c r="M52" s="790"/>
      <c r="N52" s="790"/>
      <c r="O52" s="790"/>
    </row>
    <row r="53" spans="1:15" x14ac:dyDescent="0.25">
      <c r="A53" s="26" t="s">
        <v>256</v>
      </c>
    </row>
    <row r="54" spans="1:15" ht="13" thickBot="1" x14ac:dyDescent="0.3">
      <c r="A54" s="26" t="s">
        <v>289</v>
      </c>
      <c r="D54" s="36"/>
    </row>
    <row r="55" spans="1:15" s="23" customFormat="1" ht="13.5" thickBot="1" x14ac:dyDescent="0.35">
      <c r="A55" s="559" t="s">
        <v>267</v>
      </c>
      <c r="B55" s="560">
        <f>B51-B50</f>
        <v>43190671</v>
      </c>
      <c r="C55" s="560">
        <f t="shared" ref="C55:O55" si="0">C51-C50</f>
        <v>58825439865.68998</v>
      </c>
      <c r="D55" s="561">
        <f t="shared" si="0"/>
        <v>8953291772378</v>
      </c>
      <c r="E55" s="562">
        <f t="shared" si="0"/>
        <v>4363834163</v>
      </c>
      <c r="F55" s="562">
        <f t="shared" si="0"/>
        <v>2327058396692</v>
      </c>
      <c r="G55" s="563">
        <f t="shared" si="0"/>
        <v>3681895861237</v>
      </c>
      <c r="H55" s="561">
        <f t="shared" si="0"/>
        <v>155629</v>
      </c>
      <c r="I55" s="562">
        <f t="shared" si="0"/>
        <v>19841122777.279999</v>
      </c>
      <c r="J55" s="562">
        <f t="shared" si="0"/>
        <v>52</v>
      </c>
      <c r="K55" s="562">
        <f t="shared" si="0"/>
        <v>5326350.13</v>
      </c>
      <c r="L55" s="562">
        <f t="shared" si="0"/>
        <v>3212</v>
      </c>
      <c r="M55" s="562">
        <f t="shared" si="0"/>
        <v>621397677</v>
      </c>
      <c r="N55" s="562">
        <f t="shared" si="0"/>
        <v>11022</v>
      </c>
      <c r="O55" s="564">
        <f t="shared" si="0"/>
        <v>5288481953.2800007</v>
      </c>
    </row>
    <row r="56" spans="1:15" x14ac:dyDescent="0.25">
      <c r="A56" s="11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</sheetData>
  <mergeCells count="24">
    <mergeCell ref="A52:O52"/>
    <mergeCell ref="E13:E15"/>
    <mergeCell ref="F13:F15"/>
    <mergeCell ref="G13:G15"/>
    <mergeCell ref="H13:I14"/>
    <mergeCell ref="J13:K14"/>
    <mergeCell ref="L13:M14"/>
    <mergeCell ref="A8:O8"/>
    <mergeCell ref="A9:O9"/>
    <mergeCell ref="A10:O10"/>
    <mergeCell ref="A11:O11"/>
    <mergeCell ref="A12:A15"/>
    <mergeCell ref="B12:B15"/>
    <mergeCell ref="C12:C15"/>
    <mergeCell ref="D12:G12"/>
    <mergeCell ref="H12:O12"/>
    <mergeCell ref="D13:D15"/>
    <mergeCell ref="N13:O14"/>
    <mergeCell ref="A7:O7"/>
    <mergeCell ref="A2:O2"/>
    <mergeCell ref="A3:O3"/>
    <mergeCell ref="A4:O4"/>
    <mergeCell ref="A5:O5"/>
    <mergeCell ref="A6:O6"/>
  </mergeCells>
  <printOptions horizontalCentered="1" verticalCentered="1"/>
  <pageMargins left="0.23622047244094491" right="0.23622047244094491" top="0.39370078740157483" bottom="0.39370078740157483" header="0.31496062992125984" footer="0.31496062992125984"/>
  <pageSetup scale="66" firstPageNumber="57" fitToHeight="0" orientation="landscape" useFirstPageNumber="1" r:id="rId1"/>
  <headerFooter alignWithMargins="0">
    <oddFooter>&amp;R&amp;8&amp;P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syncVertical="1" syncRef="A1" transitionEvaluation="1" codeName="Hoja48">
    <pageSetUpPr fitToPage="1"/>
  </sheetPr>
  <dimension ref="A1:V56"/>
  <sheetViews>
    <sheetView showGridLines="0" view="pageBreakPreview" zoomScale="85" zoomScaleNormal="100" zoomScaleSheetLayoutView="85" workbookViewId="0"/>
  </sheetViews>
  <sheetFormatPr baseColWidth="10" defaultColWidth="9.7265625" defaultRowHeight="12.5" x14ac:dyDescent="0.25"/>
  <cols>
    <col min="1" max="1" width="21.54296875" style="25" customWidth="1"/>
    <col min="2" max="2" width="14.7265625" style="25" bestFit="1" customWidth="1"/>
    <col min="3" max="3" width="17.453125" style="25" bestFit="1" customWidth="1"/>
    <col min="4" max="4" width="18.7265625" style="25" customWidth="1"/>
    <col min="5" max="5" width="14.26953125" style="25" customWidth="1"/>
    <col min="6" max="6" width="18.26953125" style="25" bestFit="1" customWidth="1"/>
    <col min="7" max="7" width="18" style="25" bestFit="1" customWidth="1"/>
    <col min="8" max="8" width="13" style="25" customWidth="1"/>
    <col min="9" max="9" width="15.54296875" style="25" bestFit="1" customWidth="1"/>
    <col min="10" max="10" width="8.453125" style="25" bestFit="1" customWidth="1"/>
    <col min="11" max="11" width="9.26953125" style="25" bestFit="1" customWidth="1"/>
    <col min="12" max="12" width="11" style="25" bestFit="1" customWidth="1"/>
    <col min="13" max="13" width="13.1796875" style="25" bestFit="1" customWidth="1"/>
    <col min="14" max="14" width="11.1796875" style="25" bestFit="1" customWidth="1"/>
    <col min="15" max="15" width="14.542968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764" t="s">
        <v>291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R2" s="24"/>
      <c r="S2" s="24"/>
    </row>
    <row r="3" spans="1:20" ht="14.5" x14ac:dyDescent="0.35">
      <c r="A3" s="764" t="s">
        <v>208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Q3" s="24"/>
      <c r="R3" s="24"/>
      <c r="S3" s="24"/>
    </row>
    <row r="4" spans="1:20" s="26" customFormat="1" ht="10" x14ac:dyDescent="0.2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</row>
    <row r="5" spans="1:20" s="26" customFormat="1" ht="10" x14ac:dyDescent="0.2"/>
    <row r="6" spans="1:20" s="26" customFormat="1" ht="13" x14ac:dyDescent="0.3">
      <c r="A6" s="766" t="s">
        <v>276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</row>
    <row r="7" spans="1:20" s="26" customFormat="1" ht="10.5" x14ac:dyDescent="0.25">
      <c r="A7" s="763"/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</row>
    <row r="8" spans="1:20" s="26" customFormat="1" x14ac:dyDescent="0.25">
      <c r="A8" s="767" t="s">
        <v>58</v>
      </c>
      <c r="B8" s="767"/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</row>
    <row r="9" spans="1:20" s="26" customFormat="1" ht="10" x14ac:dyDescent="0.2">
      <c r="A9" s="765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  <c r="O9" s="765"/>
    </row>
    <row r="10" spans="1:20" s="26" customFormat="1" ht="13.5" customHeight="1" x14ac:dyDescent="0.25">
      <c r="A10" s="767" t="s">
        <v>19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</row>
    <row r="11" spans="1:20" s="26" customFormat="1" ht="13.5" customHeight="1" thickBot="1" x14ac:dyDescent="0.25">
      <c r="A11" s="278"/>
      <c r="B11" s="279">
        <v>3</v>
      </c>
      <c r="C11" s="279">
        <v>4</v>
      </c>
      <c r="D11" s="279">
        <v>5</v>
      </c>
      <c r="E11" s="279">
        <v>6</v>
      </c>
      <c r="F11" s="279">
        <v>7</v>
      </c>
      <c r="G11" s="279">
        <v>8</v>
      </c>
      <c r="H11" s="279">
        <v>3</v>
      </c>
      <c r="I11" s="279">
        <v>4</v>
      </c>
      <c r="J11" s="279">
        <v>5</v>
      </c>
      <c r="K11" s="279">
        <v>6</v>
      </c>
      <c r="L11" s="279">
        <v>7</v>
      </c>
      <c r="M11" s="279">
        <v>8</v>
      </c>
      <c r="N11" s="279">
        <v>9</v>
      </c>
      <c r="O11" s="279">
        <v>10</v>
      </c>
    </row>
    <row r="12" spans="1:20" s="24" customFormat="1" ht="15" customHeight="1" x14ac:dyDescent="0.2">
      <c r="A12" s="769" t="s">
        <v>209</v>
      </c>
      <c r="B12" s="772" t="s">
        <v>279</v>
      </c>
      <c r="C12" s="772" t="s">
        <v>210</v>
      </c>
      <c r="D12" s="773" t="s">
        <v>211</v>
      </c>
      <c r="E12" s="774"/>
      <c r="F12" s="774"/>
      <c r="G12" s="775"/>
      <c r="H12" s="773" t="s">
        <v>212</v>
      </c>
      <c r="I12" s="774"/>
      <c r="J12" s="774"/>
      <c r="K12" s="774"/>
      <c r="L12" s="774"/>
      <c r="M12" s="774"/>
      <c r="N12" s="774"/>
      <c r="O12" s="775"/>
    </row>
    <row r="13" spans="1:20" s="24" customFormat="1" ht="10.5" customHeight="1" x14ac:dyDescent="0.2">
      <c r="A13" s="770"/>
      <c r="B13" s="770"/>
      <c r="C13" s="770"/>
      <c r="D13" s="744" t="s">
        <v>213</v>
      </c>
      <c r="E13" s="791" t="s">
        <v>214</v>
      </c>
      <c r="F13" s="754" t="s">
        <v>255</v>
      </c>
      <c r="G13" s="755" t="s">
        <v>216</v>
      </c>
      <c r="H13" s="758" t="s">
        <v>217</v>
      </c>
      <c r="I13" s="759"/>
      <c r="J13" s="762" t="s">
        <v>214</v>
      </c>
      <c r="K13" s="759"/>
      <c r="L13" s="762" t="s">
        <v>255</v>
      </c>
      <c r="M13" s="759"/>
      <c r="N13" s="747" t="s">
        <v>216</v>
      </c>
      <c r="O13" s="748"/>
    </row>
    <row r="14" spans="1:20" s="24" customFormat="1" ht="10.5" customHeight="1" x14ac:dyDescent="0.2">
      <c r="A14" s="770"/>
      <c r="B14" s="770"/>
      <c r="C14" s="770"/>
      <c r="D14" s="745"/>
      <c r="E14" s="792"/>
      <c r="F14" s="752"/>
      <c r="G14" s="756"/>
      <c r="H14" s="760"/>
      <c r="I14" s="761"/>
      <c r="J14" s="749"/>
      <c r="K14" s="761"/>
      <c r="L14" s="749"/>
      <c r="M14" s="761"/>
      <c r="N14" s="749"/>
      <c r="O14" s="750"/>
    </row>
    <row r="15" spans="1:20" s="24" customFormat="1" ht="10.5" customHeight="1" thickBot="1" x14ac:dyDescent="0.25">
      <c r="A15" s="771"/>
      <c r="B15" s="771"/>
      <c r="C15" s="771"/>
      <c r="D15" s="746"/>
      <c r="E15" s="793"/>
      <c r="F15" s="753"/>
      <c r="G15" s="757"/>
      <c r="H15" s="407" t="s">
        <v>280</v>
      </c>
      <c r="I15" s="407" t="s">
        <v>218</v>
      </c>
      <c r="J15" s="501" t="s">
        <v>280</v>
      </c>
      <c r="K15" s="407" t="s">
        <v>218</v>
      </c>
      <c r="L15" s="501" t="s">
        <v>280</v>
      </c>
      <c r="M15" s="407" t="s">
        <v>218</v>
      </c>
      <c r="N15" s="501" t="s">
        <v>280</v>
      </c>
      <c r="O15" s="431" t="s">
        <v>218</v>
      </c>
    </row>
    <row r="16" spans="1:20" x14ac:dyDescent="0.25">
      <c r="A16" s="109" t="s">
        <v>219</v>
      </c>
      <c r="B16" s="183">
        <v>266228</v>
      </c>
      <c r="C16" s="183">
        <v>384450989.81999999</v>
      </c>
      <c r="D16" s="184">
        <v>70132159830</v>
      </c>
      <c r="E16" s="185">
        <v>0</v>
      </c>
      <c r="F16" s="185">
        <v>16478521441</v>
      </c>
      <c r="G16" s="186">
        <v>32431777542</v>
      </c>
      <c r="H16" s="185">
        <v>1080</v>
      </c>
      <c r="I16" s="185">
        <v>155443200.16</v>
      </c>
      <c r="J16" s="185">
        <v>0</v>
      </c>
      <c r="K16" s="185">
        <v>0</v>
      </c>
      <c r="L16" s="185">
        <v>26</v>
      </c>
      <c r="M16" s="185">
        <v>5322589</v>
      </c>
      <c r="N16" s="185">
        <v>170</v>
      </c>
      <c r="O16" s="186">
        <v>40819301.880000003</v>
      </c>
    </row>
    <row r="17" spans="1:15" x14ac:dyDescent="0.25">
      <c r="A17" s="111" t="s">
        <v>220</v>
      </c>
      <c r="B17" s="187">
        <v>388044</v>
      </c>
      <c r="C17" s="187">
        <v>569670757.75</v>
      </c>
      <c r="D17" s="188">
        <v>138247785631</v>
      </c>
      <c r="E17" s="189">
        <v>0</v>
      </c>
      <c r="F17" s="189">
        <v>37161169308</v>
      </c>
      <c r="G17" s="190">
        <v>53657146164</v>
      </c>
      <c r="H17" s="189">
        <v>2432</v>
      </c>
      <c r="I17" s="189">
        <v>374143820.19999999</v>
      </c>
      <c r="J17" s="189">
        <v>0</v>
      </c>
      <c r="K17" s="189">
        <v>0</v>
      </c>
      <c r="L17" s="189">
        <v>42</v>
      </c>
      <c r="M17" s="189">
        <v>9219687</v>
      </c>
      <c r="N17" s="189">
        <v>217</v>
      </c>
      <c r="O17" s="190">
        <v>107568426.23999999</v>
      </c>
    </row>
    <row r="18" spans="1:15" x14ac:dyDescent="0.25">
      <c r="A18" s="112" t="s">
        <v>221</v>
      </c>
      <c r="B18" s="191">
        <v>113754</v>
      </c>
      <c r="C18" s="191">
        <v>174668192.62</v>
      </c>
      <c r="D18" s="192">
        <v>26524628215</v>
      </c>
      <c r="E18" s="193">
        <v>0</v>
      </c>
      <c r="F18" s="193">
        <v>6192324298</v>
      </c>
      <c r="G18" s="194">
        <v>11196375116</v>
      </c>
      <c r="H18" s="193">
        <v>843</v>
      </c>
      <c r="I18" s="193">
        <v>105552573.66</v>
      </c>
      <c r="J18" s="193">
        <v>0</v>
      </c>
      <c r="K18" s="193">
        <v>0</v>
      </c>
      <c r="L18" s="193">
        <v>31</v>
      </c>
      <c r="M18" s="193">
        <v>6308723</v>
      </c>
      <c r="N18" s="193">
        <v>52</v>
      </c>
      <c r="O18" s="194">
        <v>20232377.239999998</v>
      </c>
    </row>
    <row r="19" spans="1:15" x14ac:dyDescent="0.25">
      <c r="A19" s="111" t="s">
        <v>222</v>
      </c>
      <c r="B19" s="187">
        <v>145553</v>
      </c>
      <c r="C19" s="187">
        <v>176200254.28</v>
      </c>
      <c r="D19" s="188">
        <v>27331016292</v>
      </c>
      <c r="E19" s="189">
        <v>0</v>
      </c>
      <c r="F19" s="189">
        <v>4114108660</v>
      </c>
      <c r="G19" s="190">
        <v>9214862228</v>
      </c>
      <c r="H19" s="189">
        <v>1120</v>
      </c>
      <c r="I19" s="189">
        <v>105017703.81</v>
      </c>
      <c r="J19" s="189">
        <v>0</v>
      </c>
      <c r="K19" s="189">
        <v>0</v>
      </c>
      <c r="L19" s="189">
        <v>15</v>
      </c>
      <c r="M19" s="189">
        <v>4648623</v>
      </c>
      <c r="N19" s="189">
        <v>71</v>
      </c>
      <c r="O19" s="190">
        <v>25102924.469999999</v>
      </c>
    </row>
    <row r="20" spans="1:15" x14ac:dyDescent="0.25">
      <c r="A20" s="112" t="s">
        <v>223</v>
      </c>
      <c r="B20" s="191">
        <v>464407</v>
      </c>
      <c r="C20" s="191">
        <v>572530073.40999997</v>
      </c>
      <c r="D20" s="192">
        <v>111834773927</v>
      </c>
      <c r="E20" s="193">
        <v>0</v>
      </c>
      <c r="F20" s="193">
        <v>34349678220</v>
      </c>
      <c r="G20" s="194">
        <v>72160256725</v>
      </c>
      <c r="H20" s="193">
        <v>4310</v>
      </c>
      <c r="I20" s="193">
        <v>467251386.48000002</v>
      </c>
      <c r="J20" s="193">
        <v>0</v>
      </c>
      <c r="K20" s="193">
        <v>0</v>
      </c>
      <c r="L20" s="193">
        <v>90</v>
      </c>
      <c r="M20" s="193">
        <v>20018041</v>
      </c>
      <c r="N20" s="193">
        <v>355</v>
      </c>
      <c r="O20" s="194">
        <v>241797984.21000001</v>
      </c>
    </row>
    <row r="21" spans="1:15" x14ac:dyDescent="0.25">
      <c r="A21" s="111" t="s">
        <v>224</v>
      </c>
      <c r="B21" s="187">
        <v>111821</v>
      </c>
      <c r="C21" s="187">
        <v>111026211.54000001</v>
      </c>
      <c r="D21" s="188">
        <v>17233814137</v>
      </c>
      <c r="E21" s="189">
        <v>0</v>
      </c>
      <c r="F21" s="189">
        <v>3937096442</v>
      </c>
      <c r="G21" s="190">
        <v>5885382130</v>
      </c>
      <c r="H21" s="189">
        <v>1417</v>
      </c>
      <c r="I21" s="189">
        <v>108645701.29000001</v>
      </c>
      <c r="J21" s="189">
        <v>0</v>
      </c>
      <c r="K21" s="189">
        <v>0</v>
      </c>
      <c r="L21" s="189">
        <v>18</v>
      </c>
      <c r="M21" s="189">
        <v>3416758</v>
      </c>
      <c r="N21" s="189">
        <v>49</v>
      </c>
      <c r="O21" s="190">
        <v>21521664.210000001</v>
      </c>
    </row>
    <row r="22" spans="1:15" x14ac:dyDescent="0.25">
      <c r="A22" s="112" t="s">
        <v>225</v>
      </c>
      <c r="B22" s="191">
        <v>532761</v>
      </c>
      <c r="C22" s="191">
        <v>444926568.83999997</v>
      </c>
      <c r="D22" s="199">
        <v>59782018914</v>
      </c>
      <c r="E22" s="197">
        <v>0</v>
      </c>
      <c r="F22" s="193">
        <v>11772113181</v>
      </c>
      <c r="G22" s="194">
        <v>5889477219</v>
      </c>
      <c r="H22" s="193">
        <v>2907</v>
      </c>
      <c r="I22" s="193">
        <v>256029285.97</v>
      </c>
      <c r="J22" s="193">
        <v>0</v>
      </c>
      <c r="K22" s="193">
        <v>0</v>
      </c>
      <c r="L22" s="193">
        <v>54</v>
      </c>
      <c r="M22" s="193">
        <v>8228984</v>
      </c>
      <c r="N22" s="193">
        <v>77</v>
      </c>
      <c r="O22" s="194">
        <v>37588735.380000003</v>
      </c>
    </row>
    <row r="23" spans="1:15" x14ac:dyDescent="0.25">
      <c r="A23" s="111" t="s">
        <v>226</v>
      </c>
      <c r="B23" s="187">
        <v>744471</v>
      </c>
      <c r="C23" s="187">
        <v>656737437.71000004</v>
      </c>
      <c r="D23" s="200">
        <v>184104719751</v>
      </c>
      <c r="E23" s="198">
        <v>0</v>
      </c>
      <c r="F23" s="189">
        <v>68733465118</v>
      </c>
      <c r="G23" s="190">
        <v>87589069610</v>
      </c>
      <c r="H23" s="189">
        <v>3957</v>
      </c>
      <c r="I23" s="189">
        <v>497541398.29000002</v>
      </c>
      <c r="J23" s="189">
        <v>0</v>
      </c>
      <c r="K23" s="189">
        <v>0</v>
      </c>
      <c r="L23" s="189">
        <v>146</v>
      </c>
      <c r="M23" s="189">
        <v>28805744</v>
      </c>
      <c r="N23" s="189">
        <v>315</v>
      </c>
      <c r="O23" s="190">
        <v>118749953.41</v>
      </c>
    </row>
    <row r="24" spans="1:15" x14ac:dyDescent="0.25">
      <c r="A24" s="112" t="s">
        <v>227</v>
      </c>
      <c r="B24" s="191">
        <v>20429633</v>
      </c>
      <c r="C24" s="191">
        <v>36717163774.32</v>
      </c>
      <c r="D24" s="199">
        <v>5280825243177</v>
      </c>
      <c r="E24" s="197">
        <v>3930910567</v>
      </c>
      <c r="F24" s="193">
        <v>1234868042145</v>
      </c>
      <c r="G24" s="194">
        <v>1978757327882</v>
      </c>
      <c r="H24" s="193">
        <v>46042</v>
      </c>
      <c r="I24" s="193">
        <v>7877819085.1999998</v>
      </c>
      <c r="J24" s="193">
        <v>4</v>
      </c>
      <c r="K24" s="193">
        <v>93621.13</v>
      </c>
      <c r="L24" s="193">
        <v>427</v>
      </c>
      <c r="M24" s="193">
        <v>105902622</v>
      </c>
      <c r="N24" s="193">
        <v>4309</v>
      </c>
      <c r="O24" s="194">
        <v>2527010686.3000002</v>
      </c>
    </row>
    <row r="25" spans="1:15" x14ac:dyDescent="0.25">
      <c r="A25" s="111" t="s">
        <v>228</v>
      </c>
      <c r="B25" s="187">
        <v>229197</v>
      </c>
      <c r="C25" s="187">
        <v>453431880.51999998</v>
      </c>
      <c r="D25" s="200">
        <v>58585186870</v>
      </c>
      <c r="E25" s="198">
        <v>0</v>
      </c>
      <c r="F25" s="189">
        <v>9493649901</v>
      </c>
      <c r="G25" s="190">
        <v>19336230224</v>
      </c>
      <c r="H25" s="189">
        <v>2246</v>
      </c>
      <c r="I25" s="189">
        <v>329684963.55000001</v>
      </c>
      <c r="J25" s="189">
        <v>0</v>
      </c>
      <c r="K25" s="189">
        <v>0</v>
      </c>
      <c r="L25" s="189">
        <v>56</v>
      </c>
      <c r="M25" s="189">
        <v>6952270</v>
      </c>
      <c r="N25" s="189">
        <v>180</v>
      </c>
      <c r="O25" s="190">
        <v>88733806.439999998</v>
      </c>
    </row>
    <row r="26" spans="1:15" x14ac:dyDescent="0.25">
      <c r="A26" s="112" t="s">
        <v>229</v>
      </c>
      <c r="B26" s="191">
        <v>1057891</v>
      </c>
      <c r="C26" s="191">
        <v>706486340.88999999</v>
      </c>
      <c r="D26" s="199">
        <v>136245125250</v>
      </c>
      <c r="E26" s="197">
        <v>0</v>
      </c>
      <c r="F26" s="193">
        <v>55337433126</v>
      </c>
      <c r="G26" s="194">
        <v>66405687005</v>
      </c>
      <c r="H26" s="193">
        <v>5311</v>
      </c>
      <c r="I26" s="193">
        <v>491425443.32999998</v>
      </c>
      <c r="J26" s="193">
        <v>0</v>
      </c>
      <c r="K26" s="193">
        <v>0</v>
      </c>
      <c r="L26" s="193">
        <v>199</v>
      </c>
      <c r="M26" s="193">
        <v>27802847</v>
      </c>
      <c r="N26" s="193">
        <v>255</v>
      </c>
      <c r="O26" s="194">
        <v>82188709.730000004</v>
      </c>
    </row>
    <row r="27" spans="1:15" x14ac:dyDescent="0.25">
      <c r="A27" s="111" t="s">
        <v>230</v>
      </c>
      <c r="B27" s="187">
        <v>247582</v>
      </c>
      <c r="C27" s="187">
        <v>217322811.31999999</v>
      </c>
      <c r="D27" s="200">
        <v>23811527335</v>
      </c>
      <c r="E27" s="198">
        <v>0</v>
      </c>
      <c r="F27" s="189">
        <v>6910991244</v>
      </c>
      <c r="G27" s="190">
        <v>3873644323</v>
      </c>
      <c r="H27" s="189">
        <v>3628</v>
      </c>
      <c r="I27" s="189">
        <v>369104404.74000001</v>
      </c>
      <c r="J27" s="189">
        <v>0</v>
      </c>
      <c r="K27" s="189">
        <v>0</v>
      </c>
      <c r="L27" s="189">
        <v>172</v>
      </c>
      <c r="M27" s="189">
        <v>38639984</v>
      </c>
      <c r="N27" s="189">
        <v>106</v>
      </c>
      <c r="O27" s="190">
        <v>61611501.969999999</v>
      </c>
    </row>
    <row r="28" spans="1:15" x14ac:dyDescent="0.25">
      <c r="A28" s="112" t="s">
        <v>231</v>
      </c>
      <c r="B28" s="191">
        <v>321035</v>
      </c>
      <c r="C28" s="191">
        <v>296600780.11000001</v>
      </c>
      <c r="D28" s="199">
        <v>48956629373</v>
      </c>
      <c r="E28" s="197">
        <v>0</v>
      </c>
      <c r="F28" s="193">
        <v>13068919834</v>
      </c>
      <c r="G28" s="194">
        <v>12580273715</v>
      </c>
      <c r="H28" s="193">
        <v>1932</v>
      </c>
      <c r="I28" s="193">
        <v>228148234.97999999</v>
      </c>
      <c r="J28" s="193">
        <v>0</v>
      </c>
      <c r="K28" s="193">
        <v>0</v>
      </c>
      <c r="L28" s="193">
        <v>41</v>
      </c>
      <c r="M28" s="193">
        <v>6246419</v>
      </c>
      <c r="N28" s="193">
        <v>104</v>
      </c>
      <c r="O28" s="194">
        <v>44952304.270000003</v>
      </c>
    </row>
    <row r="29" spans="1:15" x14ac:dyDescent="0.25">
      <c r="A29" s="111" t="s">
        <v>232</v>
      </c>
      <c r="B29" s="187">
        <v>1776606</v>
      </c>
      <c r="C29" s="187">
        <v>1837376911.0899999</v>
      </c>
      <c r="D29" s="200">
        <v>289527491156</v>
      </c>
      <c r="E29" s="198">
        <v>4699560</v>
      </c>
      <c r="F29" s="189">
        <v>111742230975</v>
      </c>
      <c r="G29" s="190">
        <v>124540276218</v>
      </c>
      <c r="H29" s="189">
        <v>8205</v>
      </c>
      <c r="I29" s="189">
        <v>1087625598.3800001</v>
      </c>
      <c r="J29" s="189">
        <v>0</v>
      </c>
      <c r="K29" s="189">
        <v>0</v>
      </c>
      <c r="L29" s="189">
        <v>172</v>
      </c>
      <c r="M29" s="189">
        <v>32254935</v>
      </c>
      <c r="N29" s="189">
        <v>807</v>
      </c>
      <c r="O29" s="190">
        <v>282146183.02999997</v>
      </c>
    </row>
    <row r="30" spans="1:15" x14ac:dyDescent="0.25">
      <c r="A30" s="112" t="s">
        <v>233</v>
      </c>
      <c r="B30" s="191">
        <v>2026399</v>
      </c>
      <c r="C30" s="191">
        <v>2608483839.8099999</v>
      </c>
      <c r="D30" s="199">
        <v>300857812187</v>
      </c>
      <c r="E30" s="197">
        <v>213732</v>
      </c>
      <c r="F30" s="193">
        <v>116488066274</v>
      </c>
      <c r="G30" s="194">
        <v>122660184749</v>
      </c>
      <c r="H30" s="193">
        <v>11829</v>
      </c>
      <c r="I30" s="193">
        <v>1328874446.3</v>
      </c>
      <c r="J30" s="193">
        <v>1</v>
      </c>
      <c r="K30" s="193">
        <v>25000</v>
      </c>
      <c r="L30" s="193">
        <v>306</v>
      </c>
      <c r="M30" s="193">
        <v>62830067</v>
      </c>
      <c r="N30" s="193">
        <v>737</v>
      </c>
      <c r="O30" s="194">
        <v>301197258.79000002</v>
      </c>
    </row>
    <row r="31" spans="1:15" x14ac:dyDescent="0.25">
      <c r="A31" s="111" t="s">
        <v>234</v>
      </c>
      <c r="B31" s="187">
        <v>747566</v>
      </c>
      <c r="C31" s="187">
        <v>560983113.98000002</v>
      </c>
      <c r="D31" s="200">
        <v>70707514477</v>
      </c>
      <c r="E31" s="198">
        <v>0</v>
      </c>
      <c r="F31" s="189">
        <v>15411001347</v>
      </c>
      <c r="G31" s="190">
        <v>15443425973</v>
      </c>
      <c r="H31" s="189">
        <v>5377</v>
      </c>
      <c r="I31" s="189">
        <v>385260073.51999998</v>
      </c>
      <c r="J31" s="189">
        <v>0</v>
      </c>
      <c r="K31" s="189">
        <v>0</v>
      </c>
      <c r="L31" s="189">
        <v>158</v>
      </c>
      <c r="M31" s="189">
        <v>23248551</v>
      </c>
      <c r="N31" s="189">
        <v>89</v>
      </c>
      <c r="O31" s="190">
        <v>30154655.48</v>
      </c>
    </row>
    <row r="32" spans="1:15" ht="11.15" customHeight="1" x14ac:dyDescent="0.25">
      <c r="A32" s="112" t="s">
        <v>235</v>
      </c>
      <c r="B32" s="191">
        <v>246703</v>
      </c>
      <c r="C32" s="191">
        <v>340093491.41000003</v>
      </c>
      <c r="D32" s="199">
        <v>53867182628</v>
      </c>
      <c r="E32" s="197">
        <v>60369</v>
      </c>
      <c r="F32" s="193">
        <v>28063930569</v>
      </c>
      <c r="G32" s="194">
        <v>21374523770</v>
      </c>
      <c r="H32" s="193">
        <v>2628</v>
      </c>
      <c r="I32" s="193">
        <v>261996107.18000001</v>
      </c>
      <c r="J32" s="193">
        <v>0</v>
      </c>
      <c r="K32" s="193">
        <v>0</v>
      </c>
      <c r="L32" s="193">
        <v>56</v>
      </c>
      <c r="M32" s="193">
        <v>5376129</v>
      </c>
      <c r="N32" s="193">
        <v>87</v>
      </c>
      <c r="O32" s="194">
        <v>55192111.149999999</v>
      </c>
    </row>
    <row r="33" spans="1:22" x14ac:dyDescent="0.25">
      <c r="A33" s="111" t="s">
        <v>236</v>
      </c>
      <c r="B33" s="187">
        <v>206821</v>
      </c>
      <c r="C33" s="187">
        <v>165517133.69999999</v>
      </c>
      <c r="D33" s="188">
        <v>22853578496</v>
      </c>
      <c r="E33" s="189">
        <v>0</v>
      </c>
      <c r="F33" s="189">
        <v>3140943549</v>
      </c>
      <c r="G33" s="190">
        <v>4750090386</v>
      </c>
      <c r="H33" s="189">
        <v>1417</v>
      </c>
      <c r="I33" s="189">
        <v>120760421.38</v>
      </c>
      <c r="J33" s="189">
        <v>0</v>
      </c>
      <c r="K33" s="189">
        <v>0</v>
      </c>
      <c r="L33" s="189">
        <v>20</v>
      </c>
      <c r="M33" s="189">
        <v>2609231</v>
      </c>
      <c r="N33" s="189">
        <v>46</v>
      </c>
      <c r="O33" s="190">
        <v>33631884.399999999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237</v>
      </c>
      <c r="B34" s="191">
        <v>5967309</v>
      </c>
      <c r="C34" s="191">
        <v>4792046453.6499996</v>
      </c>
      <c r="D34" s="192">
        <v>937976608402</v>
      </c>
      <c r="E34" s="193">
        <v>0</v>
      </c>
      <c r="F34" s="193">
        <v>217735824627</v>
      </c>
      <c r="G34" s="194">
        <v>680713187663</v>
      </c>
      <c r="H34" s="193">
        <v>8025</v>
      </c>
      <c r="I34" s="193">
        <v>939216880.95000005</v>
      </c>
      <c r="J34" s="193">
        <v>0</v>
      </c>
      <c r="K34" s="193">
        <v>0</v>
      </c>
      <c r="L34" s="193">
        <v>126</v>
      </c>
      <c r="M34" s="193">
        <v>35127913</v>
      </c>
      <c r="N34" s="193">
        <v>483</v>
      </c>
      <c r="O34" s="194">
        <v>148406584.94999999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238</v>
      </c>
      <c r="B35" s="187">
        <v>301156</v>
      </c>
      <c r="C35" s="187">
        <v>211617414</v>
      </c>
      <c r="D35" s="188">
        <v>29136951816</v>
      </c>
      <c r="E35" s="189">
        <v>0</v>
      </c>
      <c r="F35" s="189">
        <v>10942570527</v>
      </c>
      <c r="G35" s="190">
        <v>10833870406</v>
      </c>
      <c r="H35" s="189">
        <v>2605</v>
      </c>
      <c r="I35" s="189">
        <v>239102680.38999999</v>
      </c>
      <c r="J35" s="189">
        <v>0</v>
      </c>
      <c r="K35" s="189">
        <v>0</v>
      </c>
      <c r="L35" s="189">
        <v>84</v>
      </c>
      <c r="M35" s="189">
        <v>8148034</v>
      </c>
      <c r="N35" s="189">
        <v>19</v>
      </c>
      <c r="O35" s="190">
        <v>6271961.6600000001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239</v>
      </c>
      <c r="B36" s="191">
        <v>800052</v>
      </c>
      <c r="C36" s="191">
        <v>659690966.13</v>
      </c>
      <c r="D36" s="192">
        <v>135087616764</v>
      </c>
      <c r="E36" s="193">
        <v>0</v>
      </c>
      <c r="F36" s="193">
        <v>46046971445</v>
      </c>
      <c r="G36" s="194">
        <v>72105561924</v>
      </c>
      <c r="H36" s="193">
        <v>4935</v>
      </c>
      <c r="I36" s="193">
        <v>513567177.39999998</v>
      </c>
      <c r="J36" s="193">
        <v>0</v>
      </c>
      <c r="K36" s="193">
        <v>0</v>
      </c>
      <c r="L36" s="193">
        <v>117</v>
      </c>
      <c r="M36" s="193">
        <v>17212831</v>
      </c>
      <c r="N36" s="193">
        <v>260</v>
      </c>
      <c r="O36" s="194">
        <v>73747554.859999999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240</v>
      </c>
      <c r="B37" s="187">
        <v>710218</v>
      </c>
      <c r="C37" s="187">
        <v>532223537.76999998</v>
      </c>
      <c r="D37" s="188">
        <v>175426642279</v>
      </c>
      <c r="E37" s="189">
        <v>0</v>
      </c>
      <c r="F37" s="189">
        <v>94462011228</v>
      </c>
      <c r="G37" s="190">
        <v>57380309565</v>
      </c>
      <c r="H37" s="189">
        <v>2266</v>
      </c>
      <c r="I37" s="189">
        <v>270465940.22000003</v>
      </c>
      <c r="J37" s="189">
        <v>0</v>
      </c>
      <c r="K37" s="189">
        <v>0</v>
      </c>
      <c r="L37" s="189">
        <v>60</v>
      </c>
      <c r="M37" s="189">
        <v>11913060</v>
      </c>
      <c r="N37" s="189">
        <v>101</v>
      </c>
      <c r="O37" s="190">
        <v>27620378.280000001</v>
      </c>
    </row>
    <row r="38" spans="1:22" x14ac:dyDescent="0.25">
      <c r="A38" s="112" t="s">
        <v>241</v>
      </c>
      <c r="B38" s="191">
        <v>237115</v>
      </c>
      <c r="C38" s="191">
        <v>279529831.42000002</v>
      </c>
      <c r="D38" s="192">
        <v>44410781110</v>
      </c>
      <c r="E38" s="193">
        <v>0</v>
      </c>
      <c r="F38" s="193">
        <v>16238909636</v>
      </c>
      <c r="G38" s="194">
        <v>20173766586</v>
      </c>
      <c r="H38" s="193">
        <v>1045</v>
      </c>
      <c r="I38" s="193">
        <v>139122251.49000001</v>
      </c>
      <c r="J38" s="193">
        <v>0</v>
      </c>
      <c r="K38" s="193">
        <v>0</v>
      </c>
      <c r="L38" s="193">
        <v>38</v>
      </c>
      <c r="M38" s="193">
        <v>6686446</v>
      </c>
      <c r="N38" s="193">
        <v>49</v>
      </c>
      <c r="O38" s="194">
        <v>17967917.100000001</v>
      </c>
    </row>
    <row r="39" spans="1:22" x14ac:dyDescent="0.25">
      <c r="A39" s="111" t="s">
        <v>242</v>
      </c>
      <c r="B39" s="187">
        <v>385358</v>
      </c>
      <c r="C39" s="187">
        <v>457958113.79000002</v>
      </c>
      <c r="D39" s="188">
        <v>67839050083</v>
      </c>
      <c r="E39" s="189">
        <v>0</v>
      </c>
      <c r="F39" s="189">
        <v>22003609520</v>
      </c>
      <c r="G39" s="190">
        <v>27268744860</v>
      </c>
      <c r="H39" s="189">
        <v>1925</v>
      </c>
      <c r="I39" s="189">
        <v>288421219.77999997</v>
      </c>
      <c r="J39" s="189">
        <v>0</v>
      </c>
      <c r="K39" s="189">
        <v>0</v>
      </c>
      <c r="L39" s="189">
        <v>70</v>
      </c>
      <c r="M39" s="189">
        <v>10796880</v>
      </c>
      <c r="N39" s="189">
        <v>169</v>
      </c>
      <c r="O39" s="190">
        <v>73012333.290000007</v>
      </c>
    </row>
    <row r="40" spans="1:22" x14ac:dyDescent="0.25">
      <c r="A40" s="112" t="s">
        <v>243</v>
      </c>
      <c r="B40" s="191">
        <v>2318817</v>
      </c>
      <c r="C40" s="191">
        <v>1063117719.65</v>
      </c>
      <c r="D40" s="192">
        <v>193140436739</v>
      </c>
      <c r="E40" s="193">
        <v>0</v>
      </c>
      <c r="F40" s="193">
        <v>10546003337</v>
      </c>
      <c r="G40" s="194">
        <v>19041427965</v>
      </c>
      <c r="H40" s="193">
        <v>5723</v>
      </c>
      <c r="I40" s="193">
        <v>579453765.73000002</v>
      </c>
      <c r="J40" s="193">
        <v>0</v>
      </c>
      <c r="K40" s="193">
        <v>0</v>
      </c>
      <c r="L40" s="193">
        <v>126</v>
      </c>
      <c r="M40" s="193">
        <v>19079459</v>
      </c>
      <c r="N40" s="193">
        <v>161</v>
      </c>
      <c r="O40" s="194">
        <v>76450885.5</v>
      </c>
    </row>
    <row r="41" spans="1:22" x14ac:dyDescent="0.25">
      <c r="A41" s="111" t="s">
        <v>244</v>
      </c>
      <c r="B41" s="187">
        <v>378347</v>
      </c>
      <c r="C41" s="187">
        <v>471188674.73000002</v>
      </c>
      <c r="D41" s="188">
        <v>70468599995</v>
      </c>
      <c r="E41" s="189">
        <v>0</v>
      </c>
      <c r="F41" s="189">
        <v>23242390473</v>
      </c>
      <c r="G41" s="190">
        <v>33585541791</v>
      </c>
      <c r="H41" s="189">
        <v>3025</v>
      </c>
      <c r="I41" s="189">
        <v>346247076.12</v>
      </c>
      <c r="J41" s="189">
        <v>0</v>
      </c>
      <c r="K41" s="189">
        <v>0</v>
      </c>
      <c r="L41" s="189">
        <v>83</v>
      </c>
      <c r="M41" s="189">
        <v>22026644</v>
      </c>
      <c r="N41" s="189">
        <v>538</v>
      </c>
      <c r="O41" s="190">
        <v>288862422.29000002</v>
      </c>
    </row>
    <row r="42" spans="1:22" x14ac:dyDescent="0.25">
      <c r="A42" s="112" t="s">
        <v>245</v>
      </c>
      <c r="B42" s="191">
        <v>282818</v>
      </c>
      <c r="C42" s="191">
        <v>322275996.19</v>
      </c>
      <c r="D42" s="192">
        <v>49814992025</v>
      </c>
      <c r="E42" s="193">
        <v>0</v>
      </c>
      <c r="F42" s="193">
        <v>28938467576</v>
      </c>
      <c r="G42" s="194">
        <v>13681741627</v>
      </c>
      <c r="H42" s="193">
        <v>2331</v>
      </c>
      <c r="I42" s="193">
        <v>252704780.53</v>
      </c>
      <c r="J42" s="193">
        <v>0</v>
      </c>
      <c r="K42" s="193">
        <v>0</v>
      </c>
      <c r="L42" s="193">
        <v>81</v>
      </c>
      <c r="M42" s="193">
        <v>12716121</v>
      </c>
      <c r="N42" s="193">
        <v>530</v>
      </c>
      <c r="O42" s="194">
        <v>171448841.49000001</v>
      </c>
    </row>
    <row r="43" spans="1:22" x14ac:dyDescent="0.25">
      <c r="A43" s="111" t="s">
        <v>246</v>
      </c>
      <c r="B43" s="187">
        <v>455922</v>
      </c>
      <c r="C43" s="187">
        <v>464057824.47000003</v>
      </c>
      <c r="D43" s="188">
        <v>76811801654</v>
      </c>
      <c r="E43" s="189">
        <v>0</v>
      </c>
      <c r="F43" s="189">
        <v>22272167706</v>
      </c>
      <c r="G43" s="190">
        <v>22388522089</v>
      </c>
      <c r="H43" s="189">
        <v>3721</v>
      </c>
      <c r="I43" s="189">
        <v>422751748.23000002</v>
      </c>
      <c r="J43" s="189">
        <v>0</v>
      </c>
      <c r="K43" s="189">
        <v>0</v>
      </c>
      <c r="L43" s="189">
        <v>99</v>
      </c>
      <c r="M43" s="189">
        <v>21082632</v>
      </c>
      <c r="N43" s="189">
        <v>206</v>
      </c>
      <c r="O43" s="190">
        <v>122448421.68000001</v>
      </c>
    </row>
    <row r="44" spans="1:22" x14ac:dyDescent="0.25">
      <c r="A44" s="112" t="s">
        <v>247</v>
      </c>
      <c r="B44" s="191">
        <v>153871</v>
      </c>
      <c r="C44" s="191">
        <v>182483038.02000001</v>
      </c>
      <c r="D44" s="192">
        <v>31378991275</v>
      </c>
      <c r="E44" s="193">
        <v>0</v>
      </c>
      <c r="F44" s="193">
        <v>12767456376</v>
      </c>
      <c r="G44" s="194">
        <v>11872151804</v>
      </c>
      <c r="H44" s="193">
        <v>932</v>
      </c>
      <c r="I44" s="193">
        <v>86214022.230000004</v>
      </c>
      <c r="J44" s="193">
        <v>0</v>
      </c>
      <c r="K44" s="193">
        <v>0</v>
      </c>
      <c r="L44" s="193">
        <v>24</v>
      </c>
      <c r="M44" s="193">
        <v>4361601</v>
      </c>
      <c r="N44" s="193">
        <v>36</v>
      </c>
      <c r="O44" s="194">
        <v>12178839.33</v>
      </c>
    </row>
    <row r="45" spans="1:22" x14ac:dyDescent="0.25">
      <c r="A45" s="111" t="s">
        <v>248</v>
      </c>
      <c r="B45" s="187">
        <v>673831</v>
      </c>
      <c r="C45" s="187">
        <v>892209564.03999996</v>
      </c>
      <c r="D45" s="188">
        <v>135446070256</v>
      </c>
      <c r="E45" s="189">
        <v>0</v>
      </c>
      <c r="F45" s="189">
        <v>24980770311</v>
      </c>
      <c r="G45" s="190">
        <v>27318918210</v>
      </c>
      <c r="H45" s="189">
        <v>8676</v>
      </c>
      <c r="I45" s="189">
        <v>745339496.75</v>
      </c>
      <c r="J45" s="189">
        <v>0</v>
      </c>
      <c r="K45" s="189">
        <v>0</v>
      </c>
      <c r="L45" s="189">
        <v>173</v>
      </c>
      <c r="M45" s="189">
        <v>28562430</v>
      </c>
      <c r="N45" s="189">
        <v>249</v>
      </c>
      <c r="O45" s="190">
        <v>90440463.480000004</v>
      </c>
    </row>
    <row r="46" spans="1:22" x14ac:dyDescent="0.25">
      <c r="A46" s="112" t="s">
        <v>249</v>
      </c>
      <c r="B46" s="191">
        <v>330057</v>
      </c>
      <c r="C46" s="191">
        <v>393505708.19</v>
      </c>
      <c r="D46" s="192">
        <v>60132121160</v>
      </c>
      <c r="E46" s="193">
        <v>0</v>
      </c>
      <c r="F46" s="193">
        <v>11516325241</v>
      </c>
      <c r="G46" s="194">
        <v>28179961189</v>
      </c>
      <c r="H46" s="193">
        <v>2364</v>
      </c>
      <c r="I46" s="193">
        <v>240308071.18000001</v>
      </c>
      <c r="J46" s="193">
        <v>0</v>
      </c>
      <c r="K46" s="197">
        <v>0</v>
      </c>
      <c r="L46" s="193">
        <v>44</v>
      </c>
      <c r="M46" s="197">
        <v>4794862</v>
      </c>
      <c r="N46" s="193">
        <v>158</v>
      </c>
      <c r="O46" s="194">
        <v>42760570.390000001</v>
      </c>
    </row>
    <row r="47" spans="1:22" x14ac:dyDescent="0.25">
      <c r="A47" s="111" t="s">
        <v>250</v>
      </c>
      <c r="B47" s="187">
        <v>119886</v>
      </c>
      <c r="C47" s="187">
        <v>132296663.63</v>
      </c>
      <c r="D47" s="188">
        <v>19564776316</v>
      </c>
      <c r="E47" s="189">
        <v>0</v>
      </c>
      <c r="F47" s="189">
        <v>7980401607</v>
      </c>
      <c r="G47" s="190">
        <v>9509254661</v>
      </c>
      <c r="H47" s="189">
        <v>809</v>
      </c>
      <c r="I47" s="189">
        <v>97200357.049999997</v>
      </c>
      <c r="J47" s="189">
        <v>0</v>
      </c>
      <c r="K47" s="198">
        <v>0</v>
      </c>
      <c r="L47" s="189">
        <v>35</v>
      </c>
      <c r="M47" s="198">
        <v>5412565</v>
      </c>
      <c r="N47" s="189">
        <v>28</v>
      </c>
      <c r="O47" s="190">
        <v>11345369.720000001</v>
      </c>
    </row>
    <row r="48" spans="1:22" x14ac:dyDescent="0.25">
      <c r="A48" s="112" t="s">
        <v>251</v>
      </c>
      <c r="B48" s="191">
        <v>145</v>
      </c>
      <c r="C48" s="191">
        <v>544276.94999999995</v>
      </c>
      <c r="D48" s="192">
        <v>17381382</v>
      </c>
      <c r="E48" s="193">
        <v>0</v>
      </c>
      <c r="F48" s="193">
        <v>0</v>
      </c>
      <c r="G48" s="194">
        <v>17381382</v>
      </c>
      <c r="H48" s="192">
        <v>320</v>
      </c>
      <c r="I48" s="197">
        <v>68116922.409999996</v>
      </c>
      <c r="J48" s="197">
        <v>0</v>
      </c>
      <c r="K48" s="197">
        <v>0</v>
      </c>
      <c r="L48" s="197">
        <v>9</v>
      </c>
      <c r="M48" s="197">
        <v>2714410</v>
      </c>
      <c r="N48" s="197">
        <v>1</v>
      </c>
      <c r="O48" s="196">
        <v>1455248</v>
      </c>
    </row>
    <row r="49" spans="1:15" x14ac:dyDescent="0.25">
      <c r="A49" s="111" t="s">
        <v>252</v>
      </c>
      <c r="B49" s="187">
        <v>16181</v>
      </c>
      <c r="C49" s="187">
        <v>70876048.930000007</v>
      </c>
      <c r="D49" s="188">
        <v>5034694758</v>
      </c>
      <c r="E49" s="189">
        <v>0</v>
      </c>
      <c r="F49" s="189">
        <v>120831450</v>
      </c>
      <c r="G49" s="190">
        <v>79508536</v>
      </c>
      <c r="H49" s="188">
        <v>19</v>
      </c>
      <c r="I49" s="198">
        <v>5381081.4000000004</v>
      </c>
      <c r="J49" s="198">
        <v>0</v>
      </c>
      <c r="K49" s="198">
        <v>0</v>
      </c>
      <c r="L49" s="198">
        <v>5</v>
      </c>
      <c r="M49" s="198">
        <v>1074207</v>
      </c>
      <c r="N49" s="198">
        <v>7</v>
      </c>
      <c r="O49" s="195">
        <v>3833081.18</v>
      </c>
    </row>
    <row r="50" spans="1:15" x14ac:dyDescent="0.25">
      <c r="A50" s="116" t="s">
        <v>25</v>
      </c>
      <c r="B50" s="201">
        <v>14422366</v>
      </c>
      <c r="C50" s="201">
        <v>9832283138.8500004</v>
      </c>
      <c r="D50" s="192">
        <v>1263181812640</v>
      </c>
      <c r="E50" s="193">
        <v>0</v>
      </c>
      <c r="F50" s="193">
        <v>231753147813</v>
      </c>
      <c r="G50" s="194">
        <v>454322297045</v>
      </c>
      <c r="H50" s="202">
        <v>22446</v>
      </c>
      <c r="I50" s="203">
        <v>1062644972.79</v>
      </c>
      <c r="J50" s="203">
        <v>0</v>
      </c>
      <c r="K50" s="203">
        <v>0</v>
      </c>
      <c r="L50" s="203">
        <v>75</v>
      </c>
      <c r="M50" s="203">
        <v>1477191</v>
      </c>
      <c r="N50" s="203">
        <v>23</v>
      </c>
      <c r="O50" s="204">
        <v>6566287.5899999999</v>
      </c>
    </row>
    <row r="51" spans="1:15" s="23" customFormat="1" ht="13.5" thickBot="1" x14ac:dyDescent="0.35">
      <c r="A51" s="510" t="s">
        <v>8</v>
      </c>
      <c r="B51" s="421">
        <f>SUM(B16:B50)</f>
        <v>57609921</v>
      </c>
      <c r="C51" s="421">
        <f t="shared" ref="C51:O51" si="0">SUM(C16:C50)</f>
        <v>67751575533.529991</v>
      </c>
      <c r="D51" s="418">
        <f t="shared" si="0"/>
        <v>10216297536300</v>
      </c>
      <c r="E51" s="419">
        <f t="shared" si="0"/>
        <v>3935884228</v>
      </c>
      <c r="F51" s="419">
        <f t="shared" si="0"/>
        <v>2558811544505</v>
      </c>
      <c r="G51" s="509">
        <f t="shared" si="0"/>
        <v>4136218158282</v>
      </c>
      <c r="H51" s="418">
        <f t="shared" si="0"/>
        <v>177848</v>
      </c>
      <c r="I51" s="419">
        <f t="shared" si="0"/>
        <v>20846582293.069996</v>
      </c>
      <c r="J51" s="419">
        <f t="shared" si="0"/>
        <v>5</v>
      </c>
      <c r="K51" s="419">
        <f t="shared" si="0"/>
        <v>118621.13</v>
      </c>
      <c r="L51" s="419">
        <f t="shared" si="0"/>
        <v>3278</v>
      </c>
      <c r="M51" s="419">
        <f t="shared" si="0"/>
        <v>611019490</v>
      </c>
      <c r="N51" s="419">
        <f t="shared" si="0"/>
        <v>11044</v>
      </c>
      <c r="O51" s="420">
        <f t="shared" si="0"/>
        <v>5295017629.3900003</v>
      </c>
    </row>
    <row r="52" spans="1:15" ht="19.5" customHeight="1" x14ac:dyDescent="0.25">
      <c r="A52" s="790" t="s">
        <v>283</v>
      </c>
      <c r="B52" s="790"/>
      <c r="C52" s="790"/>
      <c r="D52" s="790"/>
      <c r="E52" s="790"/>
      <c r="F52" s="790"/>
      <c r="G52" s="790"/>
      <c r="H52" s="790"/>
      <c r="I52" s="790"/>
      <c r="J52" s="790"/>
      <c r="K52" s="790"/>
      <c r="L52" s="790"/>
      <c r="M52" s="790"/>
      <c r="N52" s="790"/>
      <c r="O52" s="790"/>
    </row>
    <row r="53" spans="1:15" x14ac:dyDescent="0.25">
      <c r="A53" s="26" t="s">
        <v>256</v>
      </c>
    </row>
    <row r="54" spans="1:15" ht="13" thickBot="1" x14ac:dyDescent="0.3">
      <c r="A54" s="26" t="s">
        <v>289</v>
      </c>
    </row>
    <row r="55" spans="1:15" s="23" customFormat="1" ht="13.5" thickBot="1" x14ac:dyDescent="0.35">
      <c r="A55" s="559" t="s">
        <v>267</v>
      </c>
      <c r="B55" s="560">
        <f>B51-B50</f>
        <v>43187555</v>
      </c>
      <c r="C55" s="560">
        <f t="shared" ref="C55:O55" si="1">C51-C50</f>
        <v>57919292394.679993</v>
      </c>
      <c r="D55" s="561">
        <f t="shared" si="1"/>
        <v>8953115723660</v>
      </c>
      <c r="E55" s="562">
        <f t="shared" si="1"/>
        <v>3935884228</v>
      </c>
      <c r="F55" s="562">
        <f t="shared" si="1"/>
        <v>2327058396692</v>
      </c>
      <c r="G55" s="563">
        <f t="shared" si="1"/>
        <v>3681895861237</v>
      </c>
      <c r="H55" s="561">
        <f t="shared" si="1"/>
        <v>155402</v>
      </c>
      <c r="I55" s="562">
        <f t="shared" si="1"/>
        <v>19783937320.279995</v>
      </c>
      <c r="J55" s="562">
        <f t="shared" si="1"/>
        <v>5</v>
      </c>
      <c r="K55" s="562">
        <f t="shared" si="1"/>
        <v>118621.13</v>
      </c>
      <c r="L55" s="562">
        <f t="shared" si="1"/>
        <v>3203</v>
      </c>
      <c r="M55" s="562">
        <f t="shared" si="1"/>
        <v>609542299</v>
      </c>
      <c r="N55" s="562">
        <f t="shared" si="1"/>
        <v>11021</v>
      </c>
      <c r="O55" s="564">
        <f t="shared" si="1"/>
        <v>5288451341.8000002</v>
      </c>
    </row>
    <row r="56" spans="1:15" x14ac:dyDescent="0.25">
      <c r="A56" s="11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</row>
  </sheetData>
  <mergeCells count="22">
    <mergeCell ref="A52:O52"/>
    <mergeCell ref="F13:F15"/>
    <mergeCell ref="G13:G15"/>
    <mergeCell ref="H13:I14"/>
    <mergeCell ref="J13:K14"/>
    <mergeCell ref="L13:M14"/>
    <mergeCell ref="N13:O14"/>
    <mergeCell ref="A9:O9"/>
    <mergeCell ref="A10:O10"/>
    <mergeCell ref="A12:A15"/>
    <mergeCell ref="B12:B15"/>
    <mergeCell ref="C12:C15"/>
    <mergeCell ref="D12:G12"/>
    <mergeCell ref="H12:O12"/>
    <mergeCell ref="D13:D15"/>
    <mergeCell ref="E13:E15"/>
    <mergeCell ref="A8:O8"/>
    <mergeCell ref="A2:O2"/>
    <mergeCell ref="A3:O3"/>
    <mergeCell ref="A4:O4"/>
    <mergeCell ref="A6:O6"/>
    <mergeCell ref="A7:O7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62" firstPageNumber="58" fitToHeight="0" orientation="landscape" useFirstPageNumber="1" r:id="rId1"/>
  <headerFooter alignWithMargins="0">
    <oddFooter>&amp;R&amp;8&amp;P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syncVertical="1" syncRef="A1" transitionEvaluation="1" codeName="Hoja49">
    <pageSetUpPr fitToPage="1"/>
  </sheetPr>
  <dimension ref="A1:V57"/>
  <sheetViews>
    <sheetView showGridLines="0" view="pageBreakPreview" zoomScale="85" zoomScaleNormal="96" zoomScaleSheetLayoutView="85" workbookViewId="0"/>
  </sheetViews>
  <sheetFormatPr baseColWidth="10" defaultColWidth="9.7265625" defaultRowHeight="12.5" x14ac:dyDescent="0.25"/>
  <cols>
    <col min="1" max="1" width="23" style="25" customWidth="1"/>
    <col min="2" max="2" width="12.36328125" style="25" customWidth="1"/>
    <col min="3" max="3" width="8.81640625" style="25" bestFit="1" customWidth="1"/>
    <col min="4" max="4" width="9.6328125" style="25" bestFit="1" customWidth="1"/>
    <col min="5" max="5" width="12.08984375" style="25" bestFit="1" customWidth="1"/>
    <col min="6" max="6" width="12" style="25" bestFit="1" customWidth="1"/>
    <col min="7" max="7" width="9" style="25" bestFit="1" customWidth="1"/>
    <col min="8" max="8" width="7.6328125" style="25" bestFit="1" customWidth="1"/>
    <col min="9" max="9" width="9.36328125" style="25" bestFit="1" customWidth="1"/>
    <col min="10" max="10" width="7.6328125" style="25" bestFit="1" customWidth="1"/>
    <col min="11" max="11" width="6.81640625" style="25" bestFit="1" customWidth="1"/>
    <col min="12" max="12" width="7.6328125" style="25" bestFit="1" customWidth="1"/>
    <col min="13" max="13" width="9.08984375" style="25" bestFit="1" customWidth="1"/>
    <col min="14" max="14" width="7.6328125" style="25" bestFit="1" customWidth="1"/>
    <col min="15" max="15" width="6.8164062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764" t="s">
        <v>291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R2" s="24"/>
      <c r="S2" s="24"/>
    </row>
    <row r="3" spans="1:20" ht="14.5" x14ac:dyDescent="0.35">
      <c r="A3" s="764" t="s">
        <v>208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Q3" s="24"/>
      <c r="R3" s="24"/>
      <c r="S3" s="24"/>
    </row>
    <row r="4" spans="1:20" s="26" customFormat="1" ht="10" x14ac:dyDescent="0.2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</row>
    <row r="5" spans="1:20" s="26" customFormat="1" ht="10" x14ac:dyDescent="0.2"/>
    <row r="6" spans="1:20" s="26" customFormat="1" ht="13" x14ac:dyDescent="0.3">
      <c r="A6" s="766" t="s">
        <v>276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</row>
    <row r="7" spans="1:20" s="26" customFormat="1" ht="10.5" x14ac:dyDescent="0.25">
      <c r="A7" s="763"/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</row>
    <row r="8" spans="1:20" s="26" customFormat="1" x14ac:dyDescent="0.25">
      <c r="A8" s="767" t="s">
        <v>58</v>
      </c>
      <c r="B8" s="767"/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</row>
    <row r="9" spans="1:20" s="26" customFormat="1" ht="10" x14ac:dyDescent="0.2">
      <c r="A9" s="765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  <c r="O9" s="765"/>
    </row>
    <row r="10" spans="1:20" s="26" customFormat="1" ht="13.5" customHeight="1" x14ac:dyDescent="0.25">
      <c r="A10" s="767" t="s">
        <v>20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</row>
    <row r="11" spans="1:20" s="26" customFormat="1" ht="13.5" customHeight="1" thickBot="1" x14ac:dyDescent="0.25">
      <c r="A11" s="278"/>
      <c r="B11" s="279">
        <v>3</v>
      </c>
      <c r="C11" s="279">
        <v>4</v>
      </c>
      <c r="D11" s="279">
        <v>5</v>
      </c>
      <c r="E11" s="279">
        <v>6</v>
      </c>
      <c r="F11" s="279">
        <v>7</v>
      </c>
      <c r="G11" s="279">
        <v>8</v>
      </c>
      <c r="H11" s="279">
        <v>3</v>
      </c>
      <c r="I11" s="279">
        <v>4</v>
      </c>
      <c r="J11" s="279">
        <v>5</v>
      </c>
      <c r="K11" s="279">
        <v>6</v>
      </c>
      <c r="L11" s="279">
        <v>7</v>
      </c>
      <c r="M11" s="279">
        <v>8</v>
      </c>
      <c r="N11" s="279">
        <v>9</v>
      </c>
      <c r="O11" s="279">
        <v>10</v>
      </c>
    </row>
    <row r="12" spans="1:20" s="24" customFormat="1" ht="15" customHeight="1" x14ac:dyDescent="0.2">
      <c r="A12" s="769" t="s">
        <v>209</v>
      </c>
      <c r="B12" s="772" t="s">
        <v>279</v>
      </c>
      <c r="C12" s="772" t="s">
        <v>210</v>
      </c>
      <c r="D12" s="773" t="s">
        <v>211</v>
      </c>
      <c r="E12" s="774"/>
      <c r="F12" s="774"/>
      <c r="G12" s="775"/>
      <c r="H12" s="773" t="s">
        <v>212</v>
      </c>
      <c r="I12" s="774"/>
      <c r="J12" s="774"/>
      <c r="K12" s="774"/>
      <c r="L12" s="774"/>
      <c r="M12" s="774"/>
      <c r="N12" s="774"/>
      <c r="O12" s="775"/>
    </row>
    <row r="13" spans="1:20" s="24" customFormat="1" ht="10.5" customHeight="1" x14ac:dyDescent="0.2">
      <c r="A13" s="770"/>
      <c r="B13" s="770"/>
      <c r="C13" s="770"/>
      <c r="D13" s="744" t="s">
        <v>213</v>
      </c>
      <c r="E13" s="791" t="s">
        <v>214</v>
      </c>
      <c r="F13" s="754" t="s">
        <v>255</v>
      </c>
      <c r="G13" s="755" t="s">
        <v>216</v>
      </c>
      <c r="H13" s="758" t="s">
        <v>217</v>
      </c>
      <c r="I13" s="759"/>
      <c r="J13" s="762" t="s">
        <v>214</v>
      </c>
      <c r="K13" s="759"/>
      <c r="L13" s="762" t="s">
        <v>255</v>
      </c>
      <c r="M13" s="759"/>
      <c r="N13" s="747" t="s">
        <v>216</v>
      </c>
      <c r="O13" s="748"/>
    </row>
    <row r="14" spans="1:20" s="24" customFormat="1" ht="10.5" customHeight="1" x14ac:dyDescent="0.2">
      <c r="A14" s="770"/>
      <c r="B14" s="770"/>
      <c r="C14" s="770"/>
      <c r="D14" s="745"/>
      <c r="E14" s="792"/>
      <c r="F14" s="752"/>
      <c r="G14" s="756"/>
      <c r="H14" s="760"/>
      <c r="I14" s="761"/>
      <c r="J14" s="749"/>
      <c r="K14" s="761"/>
      <c r="L14" s="749"/>
      <c r="M14" s="761"/>
      <c r="N14" s="749"/>
      <c r="O14" s="750"/>
    </row>
    <row r="15" spans="1:20" s="24" customFormat="1" ht="10.5" customHeight="1" thickBot="1" x14ac:dyDescent="0.25">
      <c r="A15" s="771"/>
      <c r="B15" s="771"/>
      <c r="C15" s="771"/>
      <c r="D15" s="746"/>
      <c r="E15" s="793"/>
      <c r="F15" s="753"/>
      <c r="G15" s="757"/>
      <c r="H15" s="407" t="s">
        <v>280</v>
      </c>
      <c r="I15" s="407" t="s">
        <v>218</v>
      </c>
      <c r="J15" s="501" t="s">
        <v>280</v>
      </c>
      <c r="K15" s="407" t="s">
        <v>218</v>
      </c>
      <c r="L15" s="501" t="s">
        <v>280</v>
      </c>
      <c r="M15" s="407" t="s">
        <v>218</v>
      </c>
      <c r="N15" s="501" t="s">
        <v>280</v>
      </c>
      <c r="O15" s="431" t="s">
        <v>218</v>
      </c>
    </row>
    <row r="16" spans="1:20" x14ac:dyDescent="0.25">
      <c r="A16" s="109" t="s">
        <v>219</v>
      </c>
      <c r="B16" s="183">
        <v>0</v>
      </c>
      <c r="C16" s="183">
        <v>0</v>
      </c>
      <c r="D16" s="184">
        <v>0</v>
      </c>
      <c r="E16" s="185">
        <v>0</v>
      </c>
      <c r="F16" s="185">
        <v>0</v>
      </c>
      <c r="G16" s="186">
        <v>0</v>
      </c>
      <c r="H16" s="185">
        <v>2</v>
      </c>
      <c r="I16" s="185">
        <v>378348.91</v>
      </c>
      <c r="J16" s="185">
        <v>0</v>
      </c>
      <c r="K16" s="185">
        <v>0</v>
      </c>
      <c r="L16" s="185">
        <v>0</v>
      </c>
      <c r="M16" s="185">
        <v>0</v>
      </c>
      <c r="N16" s="185">
        <v>0</v>
      </c>
      <c r="O16" s="186">
        <v>0</v>
      </c>
    </row>
    <row r="17" spans="1:15" x14ac:dyDescent="0.25">
      <c r="A17" s="111" t="s">
        <v>220</v>
      </c>
      <c r="B17" s="187">
        <v>0</v>
      </c>
      <c r="C17" s="187">
        <v>152909.57999999999</v>
      </c>
      <c r="D17" s="188">
        <v>0</v>
      </c>
      <c r="E17" s="189">
        <v>0</v>
      </c>
      <c r="F17" s="189">
        <v>0</v>
      </c>
      <c r="G17" s="190">
        <v>0</v>
      </c>
      <c r="H17" s="189">
        <v>3</v>
      </c>
      <c r="I17" s="189">
        <v>45986.67</v>
      </c>
      <c r="J17" s="189">
        <v>0</v>
      </c>
      <c r="K17" s="189">
        <v>0</v>
      </c>
      <c r="L17" s="189">
        <v>0</v>
      </c>
      <c r="M17" s="189">
        <v>0</v>
      </c>
      <c r="N17" s="189">
        <v>0</v>
      </c>
      <c r="O17" s="190">
        <v>0</v>
      </c>
    </row>
    <row r="18" spans="1:15" x14ac:dyDescent="0.25">
      <c r="A18" s="112" t="s">
        <v>221</v>
      </c>
      <c r="B18" s="191">
        <v>0</v>
      </c>
      <c r="C18" s="191">
        <v>64731.57</v>
      </c>
      <c r="D18" s="192">
        <v>0</v>
      </c>
      <c r="E18" s="193">
        <v>0</v>
      </c>
      <c r="F18" s="193">
        <v>0</v>
      </c>
      <c r="G18" s="194">
        <v>0</v>
      </c>
      <c r="H18" s="193">
        <v>2</v>
      </c>
      <c r="I18" s="193">
        <v>520822.72</v>
      </c>
      <c r="J18" s="193">
        <v>0</v>
      </c>
      <c r="K18" s="193">
        <v>0</v>
      </c>
      <c r="L18" s="193">
        <v>0</v>
      </c>
      <c r="M18" s="193">
        <v>0</v>
      </c>
      <c r="N18" s="193">
        <v>0</v>
      </c>
      <c r="O18" s="194">
        <v>0</v>
      </c>
    </row>
    <row r="19" spans="1:15" x14ac:dyDescent="0.25">
      <c r="A19" s="111" t="s">
        <v>222</v>
      </c>
      <c r="B19" s="187">
        <v>0</v>
      </c>
      <c r="C19" s="187">
        <v>0</v>
      </c>
      <c r="D19" s="188">
        <v>0</v>
      </c>
      <c r="E19" s="189">
        <v>0</v>
      </c>
      <c r="F19" s="189">
        <v>0</v>
      </c>
      <c r="G19" s="190">
        <v>0</v>
      </c>
      <c r="H19" s="189">
        <v>6</v>
      </c>
      <c r="I19" s="189">
        <v>2109128.54</v>
      </c>
      <c r="J19" s="189">
        <v>0</v>
      </c>
      <c r="K19" s="189">
        <v>0</v>
      </c>
      <c r="L19" s="189">
        <v>2</v>
      </c>
      <c r="M19" s="189">
        <v>-14303</v>
      </c>
      <c r="N19" s="189">
        <v>0</v>
      </c>
      <c r="O19" s="190">
        <v>0</v>
      </c>
    </row>
    <row r="20" spans="1:15" x14ac:dyDescent="0.25">
      <c r="A20" s="112" t="s">
        <v>223</v>
      </c>
      <c r="B20" s="191">
        <v>0</v>
      </c>
      <c r="C20" s="191">
        <v>0</v>
      </c>
      <c r="D20" s="192">
        <v>0</v>
      </c>
      <c r="E20" s="193">
        <v>0</v>
      </c>
      <c r="F20" s="193">
        <v>0</v>
      </c>
      <c r="G20" s="194">
        <v>0</v>
      </c>
      <c r="H20" s="193">
        <v>0</v>
      </c>
      <c r="I20" s="193">
        <v>0</v>
      </c>
      <c r="J20" s="193">
        <v>0</v>
      </c>
      <c r="K20" s="193">
        <v>0</v>
      </c>
      <c r="L20" s="193">
        <v>0</v>
      </c>
      <c r="M20" s="193">
        <v>0</v>
      </c>
      <c r="N20" s="193">
        <v>0</v>
      </c>
      <c r="O20" s="194">
        <v>0</v>
      </c>
    </row>
    <row r="21" spans="1:15" x14ac:dyDescent="0.25">
      <c r="A21" s="111" t="s">
        <v>224</v>
      </c>
      <c r="B21" s="187">
        <v>0</v>
      </c>
      <c r="C21" s="187">
        <v>0</v>
      </c>
      <c r="D21" s="188">
        <v>0</v>
      </c>
      <c r="E21" s="189">
        <v>0</v>
      </c>
      <c r="F21" s="189">
        <v>0</v>
      </c>
      <c r="G21" s="190">
        <v>0</v>
      </c>
      <c r="H21" s="189">
        <v>0</v>
      </c>
      <c r="I21" s="189">
        <v>0</v>
      </c>
      <c r="J21" s="189">
        <v>0</v>
      </c>
      <c r="K21" s="189">
        <v>0</v>
      </c>
      <c r="L21" s="189">
        <v>0</v>
      </c>
      <c r="M21" s="189">
        <v>0</v>
      </c>
      <c r="N21" s="189">
        <v>0</v>
      </c>
      <c r="O21" s="190">
        <v>0</v>
      </c>
    </row>
    <row r="22" spans="1:15" x14ac:dyDescent="0.25">
      <c r="A22" s="112" t="s">
        <v>225</v>
      </c>
      <c r="B22" s="191">
        <v>0</v>
      </c>
      <c r="C22" s="191">
        <v>0</v>
      </c>
      <c r="D22" s="199">
        <v>0</v>
      </c>
      <c r="E22" s="197">
        <v>0</v>
      </c>
      <c r="F22" s="193">
        <v>0</v>
      </c>
      <c r="G22" s="194">
        <v>0</v>
      </c>
      <c r="H22" s="193">
        <v>0</v>
      </c>
      <c r="I22" s="193">
        <v>0</v>
      </c>
      <c r="J22" s="193">
        <v>0</v>
      </c>
      <c r="K22" s="193">
        <v>0</v>
      </c>
      <c r="L22" s="193">
        <v>0</v>
      </c>
      <c r="M22" s="193">
        <v>0</v>
      </c>
      <c r="N22" s="193">
        <v>0</v>
      </c>
      <c r="O22" s="194">
        <v>0</v>
      </c>
    </row>
    <row r="23" spans="1:15" x14ac:dyDescent="0.25">
      <c r="A23" s="111" t="s">
        <v>226</v>
      </c>
      <c r="B23" s="187">
        <v>0</v>
      </c>
      <c r="C23" s="187">
        <v>0</v>
      </c>
      <c r="D23" s="200">
        <v>0</v>
      </c>
      <c r="E23" s="198">
        <v>0</v>
      </c>
      <c r="F23" s="189">
        <v>0</v>
      </c>
      <c r="G23" s="190">
        <v>0</v>
      </c>
      <c r="H23" s="189">
        <v>6</v>
      </c>
      <c r="I23" s="189">
        <v>1369974.61</v>
      </c>
      <c r="J23" s="189">
        <v>0</v>
      </c>
      <c r="K23" s="189">
        <v>0</v>
      </c>
      <c r="L23" s="189">
        <v>1</v>
      </c>
      <c r="M23" s="189">
        <v>95973</v>
      </c>
      <c r="N23" s="189">
        <v>0</v>
      </c>
      <c r="O23" s="190">
        <v>0</v>
      </c>
    </row>
    <row r="24" spans="1:15" x14ac:dyDescent="0.25">
      <c r="A24" s="112" t="s">
        <v>227</v>
      </c>
      <c r="B24" s="191">
        <v>15</v>
      </c>
      <c r="C24" s="191">
        <v>3010285.55</v>
      </c>
      <c r="D24" s="199">
        <v>25656020</v>
      </c>
      <c r="E24" s="197">
        <v>6001</v>
      </c>
      <c r="F24" s="193">
        <v>0</v>
      </c>
      <c r="G24" s="194">
        <v>0</v>
      </c>
      <c r="H24" s="193">
        <v>66</v>
      </c>
      <c r="I24" s="193">
        <v>14541873.140000001</v>
      </c>
      <c r="J24" s="193">
        <v>0</v>
      </c>
      <c r="K24" s="193">
        <v>0</v>
      </c>
      <c r="L24" s="193">
        <v>3</v>
      </c>
      <c r="M24" s="193">
        <v>6931137</v>
      </c>
      <c r="N24" s="193">
        <v>1</v>
      </c>
      <c r="O24" s="194">
        <v>30611.48</v>
      </c>
    </row>
    <row r="25" spans="1:15" x14ac:dyDescent="0.25">
      <c r="A25" s="111" t="s">
        <v>228</v>
      </c>
      <c r="B25" s="187">
        <v>0</v>
      </c>
      <c r="C25" s="187">
        <v>0</v>
      </c>
      <c r="D25" s="200">
        <v>0</v>
      </c>
      <c r="E25" s="198">
        <v>0</v>
      </c>
      <c r="F25" s="189">
        <v>0</v>
      </c>
      <c r="G25" s="190">
        <v>0</v>
      </c>
      <c r="H25" s="189">
        <v>0</v>
      </c>
      <c r="I25" s="189">
        <v>0</v>
      </c>
      <c r="J25" s="189">
        <v>0</v>
      </c>
      <c r="K25" s="189">
        <v>0</v>
      </c>
      <c r="L25" s="189">
        <v>0</v>
      </c>
      <c r="M25" s="189">
        <v>0</v>
      </c>
      <c r="N25" s="189">
        <v>0</v>
      </c>
      <c r="O25" s="190">
        <v>0</v>
      </c>
    </row>
    <row r="26" spans="1:15" x14ac:dyDescent="0.25">
      <c r="A26" s="112" t="s">
        <v>229</v>
      </c>
      <c r="B26" s="191">
        <v>0</v>
      </c>
      <c r="C26" s="191">
        <v>0</v>
      </c>
      <c r="D26" s="199">
        <v>0</v>
      </c>
      <c r="E26" s="197">
        <v>0</v>
      </c>
      <c r="F26" s="193">
        <v>0</v>
      </c>
      <c r="G26" s="194">
        <v>0</v>
      </c>
      <c r="H26" s="193">
        <v>4</v>
      </c>
      <c r="I26" s="193">
        <v>1195587.05</v>
      </c>
      <c r="J26" s="193">
        <v>0</v>
      </c>
      <c r="K26" s="193">
        <v>0</v>
      </c>
      <c r="L26" s="193">
        <v>0</v>
      </c>
      <c r="M26" s="193">
        <v>0</v>
      </c>
      <c r="N26" s="193">
        <v>0</v>
      </c>
      <c r="O26" s="194">
        <v>0</v>
      </c>
    </row>
    <row r="27" spans="1:15" x14ac:dyDescent="0.25">
      <c r="A27" s="111" t="s">
        <v>230</v>
      </c>
      <c r="B27" s="187">
        <v>0</v>
      </c>
      <c r="C27" s="187">
        <v>4790.53</v>
      </c>
      <c r="D27" s="200">
        <v>0</v>
      </c>
      <c r="E27" s="198">
        <v>0</v>
      </c>
      <c r="F27" s="189">
        <v>0</v>
      </c>
      <c r="G27" s="190">
        <v>0</v>
      </c>
      <c r="H27" s="189">
        <v>1</v>
      </c>
      <c r="I27" s="189">
        <v>770350.52</v>
      </c>
      <c r="J27" s="189">
        <v>0</v>
      </c>
      <c r="K27" s="189">
        <v>0</v>
      </c>
      <c r="L27" s="189">
        <v>0</v>
      </c>
      <c r="M27" s="189">
        <v>0</v>
      </c>
      <c r="N27" s="189">
        <v>0</v>
      </c>
      <c r="O27" s="190">
        <v>0</v>
      </c>
    </row>
    <row r="28" spans="1:15" x14ac:dyDescent="0.25">
      <c r="A28" s="112" t="s">
        <v>231</v>
      </c>
      <c r="B28" s="191">
        <v>0</v>
      </c>
      <c r="C28" s="191">
        <v>0</v>
      </c>
      <c r="D28" s="199">
        <v>0</v>
      </c>
      <c r="E28" s="197">
        <v>0</v>
      </c>
      <c r="F28" s="193">
        <v>0</v>
      </c>
      <c r="G28" s="194">
        <v>0</v>
      </c>
      <c r="H28" s="193">
        <v>5</v>
      </c>
      <c r="I28" s="193">
        <v>560011.02</v>
      </c>
      <c r="J28" s="193">
        <v>0</v>
      </c>
      <c r="K28" s="193">
        <v>0</v>
      </c>
      <c r="L28" s="193">
        <v>0</v>
      </c>
      <c r="M28" s="193">
        <v>0</v>
      </c>
      <c r="N28" s="193">
        <v>0</v>
      </c>
      <c r="O28" s="194">
        <v>0</v>
      </c>
    </row>
    <row r="29" spans="1:15" x14ac:dyDescent="0.25">
      <c r="A29" s="111" t="s">
        <v>232</v>
      </c>
      <c r="B29" s="187">
        <v>3</v>
      </c>
      <c r="C29" s="187">
        <v>88666.87</v>
      </c>
      <c r="D29" s="200">
        <v>0</v>
      </c>
      <c r="E29" s="198">
        <v>36696</v>
      </c>
      <c r="F29" s="189">
        <v>0</v>
      </c>
      <c r="G29" s="190">
        <v>0</v>
      </c>
      <c r="H29" s="189">
        <v>13</v>
      </c>
      <c r="I29" s="189">
        <v>3128904.65</v>
      </c>
      <c r="J29" s="189">
        <v>0</v>
      </c>
      <c r="K29" s="189">
        <v>0</v>
      </c>
      <c r="L29" s="189">
        <v>0</v>
      </c>
      <c r="M29" s="189">
        <v>0</v>
      </c>
      <c r="N29" s="189">
        <v>0</v>
      </c>
      <c r="O29" s="190">
        <v>0</v>
      </c>
    </row>
    <row r="30" spans="1:15" x14ac:dyDescent="0.25">
      <c r="A30" s="112" t="s">
        <v>233</v>
      </c>
      <c r="B30" s="191">
        <v>1</v>
      </c>
      <c r="C30" s="191">
        <v>0</v>
      </c>
      <c r="D30" s="199">
        <v>0</v>
      </c>
      <c r="E30" s="197">
        <v>15600</v>
      </c>
      <c r="F30" s="193">
        <v>0</v>
      </c>
      <c r="G30" s="194">
        <v>0</v>
      </c>
      <c r="H30" s="193">
        <v>24</v>
      </c>
      <c r="I30" s="193">
        <v>5850555.3300000001</v>
      </c>
      <c r="J30" s="193">
        <v>0</v>
      </c>
      <c r="K30" s="193">
        <v>0</v>
      </c>
      <c r="L30" s="193">
        <v>0</v>
      </c>
      <c r="M30" s="193">
        <v>0</v>
      </c>
      <c r="N30" s="193">
        <v>0</v>
      </c>
      <c r="O30" s="194">
        <v>0</v>
      </c>
    </row>
    <row r="31" spans="1:15" x14ac:dyDescent="0.25">
      <c r="A31" s="111" t="s">
        <v>234</v>
      </c>
      <c r="B31" s="187">
        <v>0</v>
      </c>
      <c r="C31" s="187">
        <v>0</v>
      </c>
      <c r="D31" s="200">
        <v>0</v>
      </c>
      <c r="E31" s="198">
        <v>0</v>
      </c>
      <c r="F31" s="189">
        <v>0</v>
      </c>
      <c r="G31" s="190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90">
        <v>0</v>
      </c>
    </row>
    <row r="32" spans="1:15" ht="11.15" customHeight="1" x14ac:dyDescent="0.25">
      <c r="A32" s="112" t="s">
        <v>235</v>
      </c>
      <c r="B32" s="191">
        <v>0</v>
      </c>
      <c r="C32" s="191">
        <v>0</v>
      </c>
      <c r="D32" s="199">
        <v>0</v>
      </c>
      <c r="E32" s="197">
        <v>0</v>
      </c>
      <c r="F32" s="193">
        <v>0</v>
      </c>
      <c r="G32" s="194">
        <v>0</v>
      </c>
      <c r="H32" s="193">
        <v>2</v>
      </c>
      <c r="I32" s="193">
        <v>595231.86</v>
      </c>
      <c r="J32" s="193">
        <v>0</v>
      </c>
      <c r="K32" s="193">
        <v>0</v>
      </c>
      <c r="L32" s="193">
        <v>0</v>
      </c>
      <c r="M32" s="193">
        <v>0</v>
      </c>
      <c r="N32" s="193">
        <v>0</v>
      </c>
      <c r="O32" s="194">
        <v>0</v>
      </c>
    </row>
    <row r="33" spans="1:22" x14ac:dyDescent="0.25">
      <c r="A33" s="111" t="s">
        <v>236</v>
      </c>
      <c r="B33" s="187">
        <v>0</v>
      </c>
      <c r="C33" s="187">
        <v>0</v>
      </c>
      <c r="D33" s="188">
        <v>0</v>
      </c>
      <c r="E33" s="189">
        <v>0</v>
      </c>
      <c r="F33" s="189">
        <v>0</v>
      </c>
      <c r="G33" s="190">
        <v>0</v>
      </c>
      <c r="H33" s="189">
        <v>1</v>
      </c>
      <c r="I33" s="189">
        <v>153074.31</v>
      </c>
      <c r="J33" s="189">
        <v>0</v>
      </c>
      <c r="K33" s="189">
        <v>0</v>
      </c>
      <c r="L33" s="189">
        <v>1</v>
      </c>
      <c r="M33" s="189">
        <v>787308</v>
      </c>
      <c r="N33" s="189">
        <v>0</v>
      </c>
      <c r="O33" s="190">
        <v>0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237</v>
      </c>
      <c r="B34" s="191">
        <v>0</v>
      </c>
      <c r="C34" s="191">
        <v>0</v>
      </c>
      <c r="D34" s="192">
        <v>0</v>
      </c>
      <c r="E34" s="193">
        <v>0</v>
      </c>
      <c r="F34" s="193">
        <v>0</v>
      </c>
      <c r="G34" s="194">
        <v>0</v>
      </c>
      <c r="H34" s="193">
        <v>9</v>
      </c>
      <c r="I34" s="193">
        <v>1817595.73</v>
      </c>
      <c r="J34" s="193">
        <v>0</v>
      </c>
      <c r="K34" s="193">
        <v>0</v>
      </c>
      <c r="L34" s="193">
        <v>1</v>
      </c>
      <c r="M34" s="193">
        <v>260090</v>
      </c>
      <c r="N34" s="193">
        <v>0</v>
      </c>
      <c r="O34" s="194">
        <v>0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238</v>
      </c>
      <c r="B35" s="187">
        <v>0</v>
      </c>
      <c r="C35" s="187">
        <v>0</v>
      </c>
      <c r="D35" s="188">
        <v>0</v>
      </c>
      <c r="E35" s="189">
        <v>0</v>
      </c>
      <c r="F35" s="189">
        <v>0</v>
      </c>
      <c r="G35" s="190">
        <v>0</v>
      </c>
      <c r="H35" s="189">
        <v>0</v>
      </c>
      <c r="I35" s="189">
        <v>0</v>
      </c>
      <c r="J35" s="189">
        <v>0</v>
      </c>
      <c r="K35" s="189">
        <v>0</v>
      </c>
      <c r="L35" s="189">
        <v>0</v>
      </c>
      <c r="M35" s="189">
        <v>0</v>
      </c>
      <c r="N35" s="189">
        <v>0</v>
      </c>
      <c r="O35" s="190">
        <v>0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239</v>
      </c>
      <c r="B36" s="191">
        <v>0</v>
      </c>
      <c r="C36" s="191">
        <v>0</v>
      </c>
      <c r="D36" s="192">
        <v>0</v>
      </c>
      <c r="E36" s="193">
        <v>0</v>
      </c>
      <c r="F36" s="193">
        <v>0</v>
      </c>
      <c r="G36" s="194">
        <v>0</v>
      </c>
      <c r="H36" s="193">
        <v>4</v>
      </c>
      <c r="I36" s="193">
        <v>773972.44</v>
      </c>
      <c r="J36" s="193">
        <v>0</v>
      </c>
      <c r="K36" s="193">
        <v>0</v>
      </c>
      <c r="L36" s="193">
        <v>0</v>
      </c>
      <c r="M36" s="193">
        <v>0</v>
      </c>
      <c r="N36" s="193">
        <v>0</v>
      </c>
      <c r="O36" s="194">
        <v>0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240</v>
      </c>
      <c r="B37" s="187">
        <v>0</v>
      </c>
      <c r="C37" s="187">
        <v>0</v>
      </c>
      <c r="D37" s="188">
        <v>0</v>
      </c>
      <c r="E37" s="189">
        <v>0</v>
      </c>
      <c r="F37" s="189">
        <v>0</v>
      </c>
      <c r="G37" s="190">
        <v>0</v>
      </c>
      <c r="H37" s="189">
        <v>4</v>
      </c>
      <c r="I37" s="189">
        <v>1456463.45</v>
      </c>
      <c r="J37" s="189">
        <v>0</v>
      </c>
      <c r="K37" s="189">
        <v>0</v>
      </c>
      <c r="L37" s="189">
        <v>0</v>
      </c>
      <c r="M37" s="189">
        <v>0</v>
      </c>
      <c r="N37" s="189">
        <v>0</v>
      </c>
      <c r="O37" s="190">
        <v>0</v>
      </c>
    </row>
    <row r="38" spans="1:22" x14ac:dyDescent="0.25">
      <c r="A38" s="112" t="s">
        <v>241</v>
      </c>
      <c r="B38" s="191">
        <v>0</v>
      </c>
      <c r="C38" s="191">
        <v>79513.19</v>
      </c>
      <c r="D38" s="192">
        <v>0</v>
      </c>
      <c r="E38" s="193">
        <v>0</v>
      </c>
      <c r="F38" s="193">
        <v>0</v>
      </c>
      <c r="G38" s="194">
        <v>0</v>
      </c>
      <c r="H38" s="193">
        <v>2</v>
      </c>
      <c r="I38" s="193">
        <v>642544.56000000006</v>
      </c>
      <c r="J38" s="193">
        <v>0</v>
      </c>
      <c r="K38" s="193">
        <v>0</v>
      </c>
      <c r="L38" s="193">
        <v>0</v>
      </c>
      <c r="M38" s="193">
        <v>0</v>
      </c>
      <c r="N38" s="193">
        <v>0</v>
      </c>
      <c r="O38" s="194">
        <v>0</v>
      </c>
    </row>
    <row r="39" spans="1:22" x14ac:dyDescent="0.25">
      <c r="A39" s="111" t="s">
        <v>242</v>
      </c>
      <c r="B39" s="187">
        <v>0</v>
      </c>
      <c r="C39" s="187">
        <v>0</v>
      </c>
      <c r="D39" s="188">
        <v>0</v>
      </c>
      <c r="E39" s="189">
        <v>0</v>
      </c>
      <c r="F39" s="189">
        <v>0</v>
      </c>
      <c r="G39" s="190">
        <v>0</v>
      </c>
      <c r="H39" s="189">
        <v>1</v>
      </c>
      <c r="I39" s="189">
        <v>272471.03000000003</v>
      </c>
      <c r="J39" s="189">
        <v>0</v>
      </c>
      <c r="K39" s="189">
        <v>0</v>
      </c>
      <c r="L39" s="189">
        <v>0</v>
      </c>
      <c r="M39" s="189">
        <v>0</v>
      </c>
      <c r="N39" s="189">
        <v>0</v>
      </c>
      <c r="O39" s="190">
        <v>0</v>
      </c>
    </row>
    <row r="40" spans="1:22" x14ac:dyDescent="0.25">
      <c r="A40" s="112" t="s">
        <v>243</v>
      </c>
      <c r="B40" s="191">
        <v>0</v>
      </c>
      <c r="C40" s="191">
        <v>3917.17</v>
      </c>
      <c r="D40" s="192">
        <v>0</v>
      </c>
      <c r="E40" s="193">
        <v>0</v>
      </c>
      <c r="F40" s="193">
        <v>0</v>
      </c>
      <c r="G40" s="194">
        <v>0</v>
      </c>
      <c r="H40" s="193">
        <v>3</v>
      </c>
      <c r="I40" s="193">
        <v>751099.01</v>
      </c>
      <c r="J40" s="193">
        <v>0</v>
      </c>
      <c r="K40" s="193">
        <v>0</v>
      </c>
      <c r="L40" s="193">
        <v>1</v>
      </c>
      <c r="M40" s="193">
        <v>3795173</v>
      </c>
      <c r="N40" s="193">
        <v>0</v>
      </c>
      <c r="O40" s="194">
        <v>0</v>
      </c>
    </row>
    <row r="41" spans="1:22" x14ac:dyDescent="0.25">
      <c r="A41" s="111" t="s">
        <v>244</v>
      </c>
      <c r="B41" s="187">
        <v>0</v>
      </c>
      <c r="C41" s="187">
        <v>0</v>
      </c>
      <c r="D41" s="188">
        <v>0</v>
      </c>
      <c r="E41" s="189">
        <v>0</v>
      </c>
      <c r="F41" s="189">
        <v>0</v>
      </c>
      <c r="G41" s="190">
        <v>0</v>
      </c>
      <c r="H41" s="189">
        <v>0</v>
      </c>
      <c r="I41" s="189">
        <v>0</v>
      </c>
      <c r="J41" s="189">
        <v>0</v>
      </c>
      <c r="K41" s="189">
        <v>0</v>
      </c>
      <c r="L41" s="189">
        <v>0</v>
      </c>
      <c r="M41" s="189">
        <v>0</v>
      </c>
      <c r="N41" s="189">
        <v>0</v>
      </c>
      <c r="O41" s="190">
        <v>0</v>
      </c>
    </row>
    <row r="42" spans="1:22" x14ac:dyDescent="0.25">
      <c r="A42" s="112" t="s">
        <v>245</v>
      </c>
      <c r="B42" s="191">
        <v>0</v>
      </c>
      <c r="C42" s="191">
        <v>0</v>
      </c>
      <c r="D42" s="192">
        <v>0</v>
      </c>
      <c r="E42" s="193">
        <v>0</v>
      </c>
      <c r="F42" s="193">
        <v>0</v>
      </c>
      <c r="G42" s="194">
        <v>0</v>
      </c>
      <c r="H42" s="193">
        <v>2</v>
      </c>
      <c r="I42" s="193">
        <v>283645.63</v>
      </c>
      <c r="J42" s="193">
        <v>0</v>
      </c>
      <c r="K42" s="193">
        <v>0</v>
      </c>
      <c r="L42" s="193">
        <v>0</v>
      </c>
      <c r="M42" s="193">
        <v>0</v>
      </c>
      <c r="N42" s="193">
        <v>0</v>
      </c>
      <c r="O42" s="194">
        <v>0</v>
      </c>
    </row>
    <row r="43" spans="1:22" x14ac:dyDescent="0.25">
      <c r="A43" s="111" t="s">
        <v>246</v>
      </c>
      <c r="B43" s="187">
        <v>0</v>
      </c>
      <c r="C43" s="187">
        <v>2255.17</v>
      </c>
      <c r="D43" s="188">
        <v>0</v>
      </c>
      <c r="E43" s="189">
        <v>0</v>
      </c>
      <c r="F43" s="189">
        <v>0</v>
      </c>
      <c r="G43" s="190">
        <v>0</v>
      </c>
      <c r="H43" s="189">
        <v>3</v>
      </c>
      <c r="I43" s="189">
        <v>1817925.09</v>
      </c>
      <c r="J43" s="189">
        <v>0</v>
      </c>
      <c r="K43" s="189">
        <v>0</v>
      </c>
      <c r="L43" s="189">
        <v>0</v>
      </c>
      <c r="M43" s="189">
        <v>0</v>
      </c>
      <c r="N43" s="189">
        <v>0</v>
      </c>
      <c r="O43" s="190">
        <v>0</v>
      </c>
    </row>
    <row r="44" spans="1:22" x14ac:dyDescent="0.25">
      <c r="A44" s="112" t="s">
        <v>247</v>
      </c>
      <c r="B44" s="191">
        <v>0</v>
      </c>
      <c r="C44" s="191">
        <v>0</v>
      </c>
      <c r="D44" s="192">
        <v>0</v>
      </c>
      <c r="E44" s="193">
        <v>0</v>
      </c>
      <c r="F44" s="193">
        <v>0</v>
      </c>
      <c r="G44" s="194">
        <v>0</v>
      </c>
      <c r="H44" s="193">
        <v>1</v>
      </c>
      <c r="I44" s="193">
        <v>10129.950000000001</v>
      </c>
      <c r="J44" s="193">
        <v>0</v>
      </c>
      <c r="K44" s="193">
        <v>0</v>
      </c>
      <c r="L44" s="193">
        <v>0</v>
      </c>
      <c r="M44" s="193">
        <v>0</v>
      </c>
      <c r="N44" s="193">
        <v>0</v>
      </c>
      <c r="O44" s="194">
        <v>0</v>
      </c>
    </row>
    <row r="45" spans="1:22" x14ac:dyDescent="0.25">
      <c r="A45" s="111" t="s">
        <v>248</v>
      </c>
      <c r="B45" s="187">
        <v>0</v>
      </c>
      <c r="C45" s="187">
        <v>0</v>
      </c>
      <c r="D45" s="188">
        <v>0</v>
      </c>
      <c r="E45" s="189">
        <v>0</v>
      </c>
      <c r="F45" s="189">
        <v>0</v>
      </c>
      <c r="G45" s="190">
        <v>0</v>
      </c>
      <c r="H45" s="189">
        <v>3</v>
      </c>
      <c r="I45" s="189">
        <v>471624.03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  <c r="O45" s="190">
        <v>0</v>
      </c>
    </row>
    <row r="46" spans="1:22" x14ac:dyDescent="0.25">
      <c r="A46" s="112" t="s">
        <v>249</v>
      </c>
      <c r="B46" s="191">
        <v>0</v>
      </c>
      <c r="C46" s="191">
        <v>0</v>
      </c>
      <c r="D46" s="192">
        <v>0</v>
      </c>
      <c r="E46" s="193">
        <v>0</v>
      </c>
      <c r="F46" s="193">
        <v>0</v>
      </c>
      <c r="G46" s="194">
        <v>0</v>
      </c>
      <c r="H46" s="193">
        <v>1</v>
      </c>
      <c r="I46" s="193">
        <v>10616.12</v>
      </c>
      <c r="J46" s="193">
        <v>0</v>
      </c>
      <c r="K46" s="197">
        <v>0</v>
      </c>
      <c r="L46" s="193">
        <v>0</v>
      </c>
      <c r="M46" s="197">
        <v>0</v>
      </c>
      <c r="N46" s="193">
        <v>0</v>
      </c>
      <c r="O46" s="194">
        <v>0</v>
      </c>
    </row>
    <row r="47" spans="1:22" x14ac:dyDescent="0.25">
      <c r="A47" s="111" t="s">
        <v>250</v>
      </c>
      <c r="B47" s="187">
        <v>0</v>
      </c>
      <c r="C47" s="187">
        <v>0</v>
      </c>
      <c r="D47" s="188">
        <v>0</v>
      </c>
      <c r="E47" s="189">
        <v>0</v>
      </c>
      <c r="F47" s="189">
        <v>0</v>
      </c>
      <c r="G47" s="190">
        <v>0</v>
      </c>
      <c r="H47" s="189">
        <v>0</v>
      </c>
      <c r="I47" s="189">
        <v>0</v>
      </c>
      <c r="J47" s="189">
        <v>0</v>
      </c>
      <c r="K47" s="198">
        <v>0</v>
      </c>
      <c r="L47" s="189">
        <v>0</v>
      </c>
      <c r="M47" s="198">
        <v>0</v>
      </c>
      <c r="N47" s="189">
        <v>0</v>
      </c>
      <c r="O47" s="190">
        <v>0</v>
      </c>
    </row>
    <row r="48" spans="1:22" x14ac:dyDescent="0.25">
      <c r="A48" s="112" t="s">
        <v>251</v>
      </c>
      <c r="B48" s="191">
        <v>0</v>
      </c>
      <c r="C48" s="191">
        <v>0</v>
      </c>
      <c r="D48" s="192">
        <v>0</v>
      </c>
      <c r="E48" s="193">
        <v>0</v>
      </c>
      <c r="F48" s="193">
        <v>0</v>
      </c>
      <c r="G48" s="194">
        <v>0</v>
      </c>
      <c r="H48" s="192">
        <v>4</v>
      </c>
      <c r="I48" s="197">
        <v>1521113.19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6">
        <v>0</v>
      </c>
    </row>
    <row r="49" spans="1:15" x14ac:dyDescent="0.25">
      <c r="A49" s="111" t="s">
        <v>252</v>
      </c>
      <c r="B49" s="187">
        <v>0</v>
      </c>
      <c r="C49" s="187">
        <v>0</v>
      </c>
      <c r="D49" s="188">
        <v>0</v>
      </c>
      <c r="E49" s="189">
        <v>0</v>
      </c>
      <c r="F49" s="189">
        <v>0</v>
      </c>
      <c r="G49" s="190">
        <v>0</v>
      </c>
      <c r="H49" s="18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5">
        <v>0</v>
      </c>
    </row>
    <row r="50" spans="1:15" x14ac:dyDescent="0.25">
      <c r="A50" s="116" t="s">
        <v>25</v>
      </c>
      <c r="B50" s="201">
        <v>0</v>
      </c>
      <c r="C50" s="201">
        <v>0</v>
      </c>
      <c r="D50" s="202">
        <v>0</v>
      </c>
      <c r="E50" s="203">
        <v>0</v>
      </c>
      <c r="F50" s="203">
        <v>0</v>
      </c>
      <c r="G50" s="204">
        <v>0</v>
      </c>
      <c r="H50" s="202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4">
        <v>0</v>
      </c>
    </row>
    <row r="51" spans="1:15" s="23" customFormat="1" ht="13.5" thickBot="1" x14ac:dyDescent="0.35">
      <c r="A51" s="510" t="s">
        <v>8</v>
      </c>
      <c r="B51" s="421">
        <f>SUM(B16:B50)</f>
        <v>19</v>
      </c>
      <c r="C51" s="421">
        <f t="shared" ref="C51:O51" si="0">SUM(C16:C50)</f>
        <v>3407069.6299999994</v>
      </c>
      <c r="D51" s="418">
        <f t="shared" si="0"/>
        <v>25656020</v>
      </c>
      <c r="E51" s="419">
        <f t="shared" si="0"/>
        <v>58297</v>
      </c>
      <c r="F51" s="419">
        <f t="shared" si="0"/>
        <v>0</v>
      </c>
      <c r="G51" s="509">
        <f t="shared" si="0"/>
        <v>0</v>
      </c>
      <c r="H51" s="418">
        <f t="shared" si="0"/>
        <v>172</v>
      </c>
      <c r="I51" s="419">
        <f t="shared" si="0"/>
        <v>41049049.560000002</v>
      </c>
      <c r="J51" s="419">
        <f t="shared" si="0"/>
        <v>0</v>
      </c>
      <c r="K51" s="419">
        <f t="shared" si="0"/>
        <v>0</v>
      </c>
      <c r="L51" s="419">
        <f t="shared" si="0"/>
        <v>9</v>
      </c>
      <c r="M51" s="419">
        <f t="shared" si="0"/>
        <v>11855378</v>
      </c>
      <c r="N51" s="419">
        <f t="shared" si="0"/>
        <v>1</v>
      </c>
      <c r="O51" s="420">
        <f t="shared" si="0"/>
        <v>30611.48</v>
      </c>
    </row>
    <row r="52" spans="1:15" ht="19.5" customHeight="1" x14ac:dyDescent="0.25">
      <c r="A52" s="790" t="s">
        <v>283</v>
      </c>
      <c r="B52" s="790"/>
      <c r="C52" s="790"/>
      <c r="D52" s="790"/>
      <c r="E52" s="790"/>
      <c r="F52" s="790"/>
      <c r="G52" s="790"/>
      <c r="H52" s="790"/>
      <c r="I52" s="790"/>
      <c r="J52" s="790"/>
      <c r="K52" s="790"/>
      <c r="L52" s="790"/>
      <c r="M52" s="790"/>
      <c r="N52" s="790"/>
      <c r="O52" s="790"/>
    </row>
    <row r="53" spans="1:15" x14ac:dyDescent="0.25">
      <c r="A53" s="794" t="s">
        <v>256</v>
      </c>
      <c r="B53" s="794"/>
      <c r="C53" s="794"/>
      <c r="D53" s="794"/>
      <c r="E53" s="794"/>
      <c r="F53" s="794"/>
      <c r="G53" s="794"/>
      <c r="H53" s="794"/>
      <c r="I53" s="794"/>
      <c r="J53" s="794"/>
      <c r="K53" s="794"/>
      <c r="L53" s="794"/>
      <c r="M53" s="794"/>
      <c r="N53" s="794"/>
      <c r="O53" s="794"/>
    </row>
    <row r="54" spans="1:15" ht="13" thickBot="1" x14ac:dyDescent="0.3">
      <c r="A54" s="794" t="s">
        <v>289</v>
      </c>
      <c r="B54" s="794"/>
      <c r="C54" s="794"/>
      <c r="D54" s="794"/>
      <c r="E54" s="794"/>
      <c r="F54" s="794"/>
      <c r="G54" s="794"/>
      <c r="H54" s="794"/>
      <c r="I54" s="794"/>
      <c r="J54" s="794"/>
      <c r="K54" s="794"/>
      <c r="L54" s="794"/>
      <c r="M54" s="794"/>
      <c r="N54" s="794"/>
      <c r="O54" s="794"/>
    </row>
    <row r="55" spans="1:15" s="23" customFormat="1" ht="13.5" thickBot="1" x14ac:dyDescent="0.35">
      <c r="A55" s="559" t="s">
        <v>267</v>
      </c>
      <c r="B55" s="560">
        <f>B51-B50</f>
        <v>19</v>
      </c>
      <c r="C55" s="560">
        <f t="shared" ref="C55:O55" si="1">C51-C50</f>
        <v>3407069.6299999994</v>
      </c>
      <c r="D55" s="561">
        <f t="shared" si="1"/>
        <v>25656020</v>
      </c>
      <c r="E55" s="562">
        <f t="shared" si="1"/>
        <v>58297</v>
      </c>
      <c r="F55" s="562">
        <f t="shared" si="1"/>
        <v>0</v>
      </c>
      <c r="G55" s="563">
        <f t="shared" si="1"/>
        <v>0</v>
      </c>
      <c r="H55" s="561">
        <f t="shared" si="1"/>
        <v>172</v>
      </c>
      <c r="I55" s="562">
        <f t="shared" si="1"/>
        <v>41049049.560000002</v>
      </c>
      <c r="J55" s="562">
        <f t="shared" si="1"/>
        <v>0</v>
      </c>
      <c r="K55" s="562">
        <f t="shared" si="1"/>
        <v>0</v>
      </c>
      <c r="L55" s="562">
        <f t="shared" si="1"/>
        <v>9</v>
      </c>
      <c r="M55" s="562">
        <f t="shared" si="1"/>
        <v>11855378</v>
      </c>
      <c r="N55" s="562">
        <f t="shared" si="1"/>
        <v>1</v>
      </c>
      <c r="O55" s="564">
        <f t="shared" si="1"/>
        <v>30611.48</v>
      </c>
    </row>
    <row r="56" spans="1:15" x14ac:dyDescent="0.25">
      <c r="A56" s="114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</row>
    <row r="57" spans="1:15" x14ac:dyDescent="0.25">
      <c r="A57" s="11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</row>
  </sheetData>
  <mergeCells count="24">
    <mergeCell ref="E13:E15"/>
    <mergeCell ref="A52:O52"/>
    <mergeCell ref="F13:F15"/>
    <mergeCell ref="G13:G15"/>
    <mergeCell ref="H13:I14"/>
    <mergeCell ref="J13:K14"/>
    <mergeCell ref="L13:M14"/>
    <mergeCell ref="N13:O14"/>
    <mergeCell ref="A53:O53"/>
    <mergeCell ref="A54:O54"/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7" firstPageNumber="59" fitToWidth="0" orientation="landscape" useFirstPageNumber="1" r:id="rId1"/>
  <headerFooter alignWithMargins="0">
    <oddFooter>&amp;R&amp;8&amp;P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syncVertical="1" syncRef="A1" transitionEvaluation="1" codeName="Hoja50">
    <pageSetUpPr fitToPage="1"/>
  </sheetPr>
  <dimension ref="A1:V55"/>
  <sheetViews>
    <sheetView showGridLines="0" view="pageBreakPreview" zoomScale="85" zoomScaleNormal="75" zoomScaleSheetLayoutView="85" workbookViewId="0"/>
  </sheetViews>
  <sheetFormatPr baseColWidth="10" defaultColWidth="9.7265625" defaultRowHeight="12.5" x14ac:dyDescent="0.25"/>
  <cols>
    <col min="1" max="1" width="23" style="25" customWidth="1"/>
    <col min="2" max="2" width="13" style="25" customWidth="1"/>
    <col min="3" max="4" width="11.81640625" style="25" bestFit="1" customWidth="1"/>
    <col min="5" max="5" width="12.26953125" style="25" bestFit="1" customWidth="1"/>
    <col min="6" max="6" width="12.7265625" style="25" customWidth="1"/>
    <col min="7" max="7" width="9.54296875" style="25" bestFit="1" customWidth="1"/>
    <col min="8" max="8" width="8.1796875" style="25" bestFit="1" customWidth="1"/>
    <col min="9" max="9" width="10.453125" style="25" bestFit="1" customWidth="1"/>
    <col min="10" max="10" width="8.1796875" style="25" bestFit="1" customWidth="1"/>
    <col min="11" max="11" width="9.90625" style="25" bestFit="1" customWidth="1"/>
    <col min="12" max="12" width="8.1796875" style="25" bestFit="1" customWidth="1"/>
    <col min="13" max="13" width="7.1796875" style="25" bestFit="1" customWidth="1"/>
    <col min="14" max="14" width="8.1796875" style="25" bestFit="1" customWidth="1"/>
    <col min="15" max="15" width="7.1796875" style="25" bestFit="1" customWidth="1"/>
    <col min="16" max="23" width="7.7265625" style="25" customWidth="1"/>
    <col min="24" max="16384" width="9.7265625" style="25"/>
  </cols>
  <sheetData>
    <row r="1" spans="1:20" ht="4.5" customHeight="1" x14ac:dyDescent="0.25">
      <c r="R1" s="24"/>
      <c r="S1" s="24"/>
      <c r="T1" s="24"/>
    </row>
    <row r="2" spans="1:20" ht="14.5" x14ac:dyDescent="0.35">
      <c r="A2" s="764" t="s">
        <v>291</v>
      </c>
      <c r="B2" s="764"/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  <c r="N2" s="764"/>
      <c r="O2" s="764"/>
      <c r="R2" s="24"/>
      <c r="S2" s="24"/>
    </row>
    <row r="3" spans="1:20" ht="14.5" x14ac:dyDescent="0.35">
      <c r="A3" s="764" t="s">
        <v>208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764"/>
      <c r="O3" s="764"/>
      <c r="Q3" s="24"/>
      <c r="R3" s="24"/>
      <c r="S3" s="24"/>
    </row>
    <row r="4" spans="1:20" s="26" customFormat="1" ht="10" x14ac:dyDescent="0.2">
      <c r="A4" s="765"/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</row>
    <row r="5" spans="1:20" s="26" customFormat="1" ht="10" x14ac:dyDescent="0.2"/>
    <row r="6" spans="1:20" s="26" customFormat="1" ht="13" x14ac:dyDescent="0.3">
      <c r="A6" s="766" t="s">
        <v>276</v>
      </c>
      <c r="B6" s="766"/>
      <c r="C6" s="766"/>
      <c r="D6" s="766"/>
      <c r="E6" s="766"/>
      <c r="F6" s="766"/>
      <c r="G6" s="766"/>
      <c r="H6" s="766"/>
      <c r="I6" s="766"/>
      <c r="J6" s="766"/>
      <c r="K6" s="766"/>
      <c r="L6" s="766"/>
      <c r="M6" s="766"/>
      <c r="N6" s="766"/>
      <c r="O6" s="766"/>
    </row>
    <row r="7" spans="1:20" s="26" customFormat="1" ht="10.5" x14ac:dyDescent="0.25">
      <c r="A7" s="763"/>
      <c r="B7" s="763"/>
      <c r="C7" s="763"/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3"/>
    </row>
    <row r="8" spans="1:20" s="26" customFormat="1" x14ac:dyDescent="0.25">
      <c r="A8" s="767" t="s">
        <v>58</v>
      </c>
      <c r="B8" s="767"/>
      <c r="C8" s="767"/>
      <c r="D8" s="767"/>
      <c r="E8" s="767"/>
      <c r="F8" s="767"/>
      <c r="G8" s="767"/>
      <c r="H8" s="767"/>
      <c r="I8" s="767"/>
      <c r="J8" s="767"/>
      <c r="K8" s="767"/>
      <c r="L8" s="767"/>
      <c r="M8" s="767"/>
      <c r="N8" s="767"/>
      <c r="O8" s="767"/>
    </row>
    <row r="9" spans="1:20" s="26" customFormat="1" ht="10" x14ac:dyDescent="0.2">
      <c r="A9" s="765"/>
      <c r="B9" s="765"/>
      <c r="C9" s="765"/>
      <c r="D9" s="765"/>
      <c r="E9" s="765"/>
      <c r="F9" s="765"/>
      <c r="G9" s="765"/>
      <c r="H9" s="765"/>
      <c r="I9" s="765"/>
      <c r="J9" s="765"/>
      <c r="K9" s="765"/>
      <c r="L9" s="765"/>
      <c r="M9" s="765"/>
      <c r="N9" s="765"/>
      <c r="O9" s="765"/>
    </row>
    <row r="10" spans="1:20" s="26" customFormat="1" ht="13.5" customHeight="1" x14ac:dyDescent="0.25">
      <c r="A10" s="767" t="s">
        <v>11</v>
      </c>
      <c r="B10" s="767"/>
      <c r="C10" s="767"/>
      <c r="D10" s="767"/>
      <c r="E10" s="767"/>
      <c r="F10" s="767"/>
      <c r="G10" s="767"/>
      <c r="H10" s="767"/>
      <c r="I10" s="767"/>
      <c r="J10" s="767"/>
      <c r="K10" s="767"/>
      <c r="L10" s="767"/>
      <c r="M10" s="767"/>
      <c r="N10" s="767"/>
      <c r="O10" s="767"/>
    </row>
    <row r="11" spans="1:20" s="26" customFormat="1" ht="13.5" customHeight="1" thickBot="1" x14ac:dyDescent="0.25">
      <c r="A11" s="278"/>
      <c r="B11" s="279">
        <v>3</v>
      </c>
      <c r="C11" s="279">
        <v>4</v>
      </c>
      <c r="D11" s="279">
        <v>5</v>
      </c>
      <c r="E11" s="279">
        <v>6</v>
      </c>
      <c r="F11" s="279">
        <v>7</v>
      </c>
      <c r="G11" s="279">
        <v>8</v>
      </c>
      <c r="H11" s="279">
        <v>3</v>
      </c>
      <c r="I11" s="279">
        <v>4</v>
      </c>
      <c r="J11" s="279">
        <v>5</v>
      </c>
      <c r="K11" s="279">
        <v>6</v>
      </c>
      <c r="L11" s="279">
        <v>7</v>
      </c>
      <c r="M11" s="279">
        <v>8</v>
      </c>
      <c r="N11" s="279">
        <v>9</v>
      </c>
      <c r="O11" s="279">
        <v>10</v>
      </c>
    </row>
    <row r="12" spans="1:20" s="24" customFormat="1" ht="15" customHeight="1" x14ac:dyDescent="0.2">
      <c r="A12" s="769" t="s">
        <v>209</v>
      </c>
      <c r="B12" s="772" t="s">
        <v>279</v>
      </c>
      <c r="C12" s="772" t="s">
        <v>210</v>
      </c>
      <c r="D12" s="773" t="s">
        <v>211</v>
      </c>
      <c r="E12" s="774"/>
      <c r="F12" s="774"/>
      <c r="G12" s="775"/>
      <c r="H12" s="773" t="s">
        <v>212</v>
      </c>
      <c r="I12" s="774"/>
      <c r="J12" s="774"/>
      <c r="K12" s="774"/>
      <c r="L12" s="774"/>
      <c r="M12" s="774"/>
      <c r="N12" s="774"/>
      <c r="O12" s="775"/>
    </row>
    <row r="13" spans="1:20" s="24" customFormat="1" ht="10.5" customHeight="1" x14ac:dyDescent="0.2">
      <c r="A13" s="770"/>
      <c r="B13" s="770"/>
      <c r="C13" s="770"/>
      <c r="D13" s="744" t="s">
        <v>213</v>
      </c>
      <c r="E13" s="791" t="s">
        <v>214</v>
      </c>
      <c r="F13" s="754" t="s">
        <v>255</v>
      </c>
      <c r="G13" s="755" t="s">
        <v>216</v>
      </c>
      <c r="H13" s="758" t="s">
        <v>217</v>
      </c>
      <c r="I13" s="759"/>
      <c r="J13" s="762" t="s">
        <v>214</v>
      </c>
      <c r="K13" s="759"/>
      <c r="L13" s="762" t="s">
        <v>255</v>
      </c>
      <c r="M13" s="759"/>
      <c r="N13" s="747" t="s">
        <v>216</v>
      </c>
      <c r="O13" s="748"/>
    </row>
    <row r="14" spans="1:20" s="24" customFormat="1" ht="10.5" customHeight="1" x14ac:dyDescent="0.2">
      <c r="A14" s="770"/>
      <c r="B14" s="770"/>
      <c r="C14" s="770"/>
      <c r="D14" s="745"/>
      <c r="E14" s="792"/>
      <c r="F14" s="752"/>
      <c r="G14" s="756"/>
      <c r="H14" s="760"/>
      <c r="I14" s="761"/>
      <c r="J14" s="749"/>
      <c r="K14" s="761"/>
      <c r="L14" s="749"/>
      <c r="M14" s="761"/>
      <c r="N14" s="749"/>
      <c r="O14" s="750"/>
    </row>
    <row r="15" spans="1:20" s="24" customFormat="1" ht="10.5" customHeight="1" thickBot="1" x14ac:dyDescent="0.25">
      <c r="A15" s="771"/>
      <c r="B15" s="771"/>
      <c r="C15" s="771"/>
      <c r="D15" s="746"/>
      <c r="E15" s="793"/>
      <c r="F15" s="753"/>
      <c r="G15" s="757"/>
      <c r="H15" s="407" t="s">
        <v>280</v>
      </c>
      <c r="I15" s="407" t="s">
        <v>218</v>
      </c>
      <c r="J15" s="501" t="s">
        <v>280</v>
      </c>
      <c r="K15" s="407" t="s">
        <v>218</v>
      </c>
      <c r="L15" s="501" t="s">
        <v>280</v>
      </c>
      <c r="M15" s="407" t="s">
        <v>218</v>
      </c>
      <c r="N15" s="501" t="s">
        <v>280</v>
      </c>
      <c r="O15" s="431" t="s">
        <v>218</v>
      </c>
    </row>
    <row r="16" spans="1:20" x14ac:dyDescent="0.25">
      <c r="A16" s="109" t="s">
        <v>219</v>
      </c>
      <c r="B16" s="183">
        <v>1</v>
      </c>
      <c r="C16" s="183">
        <v>0</v>
      </c>
      <c r="D16" s="184">
        <v>145993</v>
      </c>
      <c r="E16" s="185">
        <v>0</v>
      </c>
      <c r="F16" s="185">
        <v>0</v>
      </c>
      <c r="G16" s="186">
        <v>0</v>
      </c>
      <c r="H16" s="185">
        <v>0</v>
      </c>
      <c r="I16" s="185">
        <v>0</v>
      </c>
      <c r="J16" s="185">
        <v>0</v>
      </c>
      <c r="K16" s="185">
        <v>0</v>
      </c>
      <c r="L16" s="185">
        <v>0</v>
      </c>
      <c r="M16" s="185">
        <v>0</v>
      </c>
      <c r="N16" s="185">
        <v>0</v>
      </c>
      <c r="O16" s="186">
        <v>0</v>
      </c>
    </row>
    <row r="17" spans="1:15" x14ac:dyDescent="0.25">
      <c r="A17" s="111" t="s">
        <v>220</v>
      </c>
      <c r="B17" s="187">
        <v>30</v>
      </c>
      <c r="C17" s="187">
        <v>7010606</v>
      </c>
      <c r="D17" s="188">
        <v>982871</v>
      </c>
      <c r="E17" s="189">
        <v>3693841</v>
      </c>
      <c r="F17" s="189">
        <v>0</v>
      </c>
      <c r="G17" s="190">
        <v>0</v>
      </c>
      <c r="H17" s="189">
        <v>0</v>
      </c>
      <c r="I17" s="189">
        <v>0</v>
      </c>
      <c r="J17" s="189">
        <v>0</v>
      </c>
      <c r="K17" s="189">
        <v>0</v>
      </c>
      <c r="L17" s="189">
        <v>0</v>
      </c>
      <c r="M17" s="189">
        <v>0</v>
      </c>
      <c r="N17" s="189">
        <v>0</v>
      </c>
      <c r="O17" s="190">
        <v>0</v>
      </c>
    </row>
    <row r="18" spans="1:15" x14ac:dyDescent="0.25">
      <c r="A18" s="112" t="s">
        <v>221</v>
      </c>
      <c r="B18" s="191">
        <v>2</v>
      </c>
      <c r="C18" s="191">
        <v>0</v>
      </c>
      <c r="D18" s="192">
        <v>0</v>
      </c>
      <c r="E18" s="193">
        <v>118190</v>
      </c>
      <c r="F18" s="193">
        <v>0</v>
      </c>
      <c r="G18" s="194">
        <v>0</v>
      </c>
      <c r="H18" s="193">
        <v>0</v>
      </c>
      <c r="I18" s="193">
        <v>0</v>
      </c>
      <c r="J18" s="193">
        <v>0</v>
      </c>
      <c r="K18" s="193">
        <v>0</v>
      </c>
      <c r="L18" s="193">
        <v>0</v>
      </c>
      <c r="M18" s="193">
        <v>0</v>
      </c>
      <c r="N18" s="193">
        <v>0</v>
      </c>
      <c r="O18" s="194">
        <v>0</v>
      </c>
    </row>
    <row r="19" spans="1:15" x14ac:dyDescent="0.25">
      <c r="A19" s="111" t="s">
        <v>222</v>
      </c>
      <c r="B19" s="187">
        <v>1</v>
      </c>
      <c r="C19" s="187">
        <v>0</v>
      </c>
      <c r="D19" s="188">
        <v>0</v>
      </c>
      <c r="E19" s="189">
        <v>10158</v>
      </c>
      <c r="F19" s="189">
        <v>0</v>
      </c>
      <c r="G19" s="190">
        <v>0</v>
      </c>
      <c r="H19" s="189">
        <v>0</v>
      </c>
      <c r="I19" s="189">
        <v>0</v>
      </c>
      <c r="J19" s="189">
        <v>0</v>
      </c>
      <c r="K19" s="189">
        <v>0</v>
      </c>
      <c r="L19" s="189">
        <v>0</v>
      </c>
      <c r="M19" s="189">
        <v>0</v>
      </c>
      <c r="N19" s="189">
        <v>0</v>
      </c>
      <c r="O19" s="190">
        <v>0</v>
      </c>
    </row>
    <row r="20" spans="1:15" x14ac:dyDescent="0.25">
      <c r="A20" s="112" t="s">
        <v>223</v>
      </c>
      <c r="B20" s="191">
        <v>5</v>
      </c>
      <c r="C20" s="191">
        <v>0</v>
      </c>
      <c r="D20" s="192">
        <v>0</v>
      </c>
      <c r="E20" s="193">
        <v>305820</v>
      </c>
      <c r="F20" s="193">
        <v>0</v>
      </c>
      <c r="G20" s="194">
        <v>0</v>
      </c>
      <c r="H20" s="193">
        <v>0</v>
      </c>
      <c r="I20" s="193">
        <v>0</v>
      </c>
      <c r="J20" s="193">
        <v>0</v>
      </c>
      <c r="K20" s="193">
        <v>0</v>
      </c>
      <c r="L20" s="193">
        <v>0</v>
      </c>
      <c r="M20" s="193">
        <v>0</v>
      </c>
      <c r="N20" s="193">
        <v>0</v>
      </c>
      <c r="O20" s="194">
        <v>0</v>
      </c>
    </row>
    <row r="21" spans="1:15" x14ac:dyDescent="0.25">
      <c r="A21" s="111" t="s">
        <v>224</v>
      </c>
      <c r="B21" s="187">
        <v>17</v>
      </c>
      <c r="C21" s="187">
        <v>0</v>
      </c>
      <c r="D21" s="188">
        <v>1859518</v>
      </c>
      <c r="E21" s="189">
        <v>21714</v>
      </c>
      <c r="F21" s="189">
        <v>0</v>
      </c>
      <c r="G21" s="190">
        <v>0</v>
      </c>
      <c r="H21" s="189">
        <v>1</v>
      </c>
      <c r="I21" s="189">
        <v>110209</v>
      </c>
      <c r="J21" s="189">
        <v>0</v>
      </c>
      <c r="K21" s="189">
        <v>0</v>
      </c>
      <c r="L21" s="189">
        <v>0</v>
      </c>
      <c r="M21" s="189">
        <v>0</v>
      </c>
      <c r="N21" s="189">
        <v>0</v>
      </c>
      <c r="O21" s="190">
        <v>0</v>
      </c>
    </row>
    <row r="22" spans="1:15" x14ac:dyDescent="0.25">
      <c r="A22" s="112" t="s">
        <v>225</v>
      </c>
      <c r="B22" s="191">
        <v>2</v>
      </c>
      <c r="C22" s="191">
        <v>0</v>
      </c>
      <c r="D22" s="199">
        <v>52824</v>
      </c>
      <c r="E22" s="197">
        <v>539784</v>
      </c>
      <c r="F22" s="193">
        <v>0</v>
      </c>
      <c r="G22" s="194">
        <v>0</v>
      </c>
      <c r="H22" s="193">
        <v>0</v>
      </c>
      <c r="I22" s="193">
        <v>0</v>
      </c>
      <c r="J22" s="193">
        <v>0</v>
      </c>
      <c r="K22" s="193">
        <v>0</v>
      </c>
      <c r="L22" s="193">
        <v>0</v>
      </c>
      <c r="M22" s="193">
        <v>0</v>
      </c>
      <c r="N22" s="193">
        <v>0</v>
      </c>
      <c r="O22" s="194">
        <v>0</v>
      </c>
    </row>
    <row r="23" spans="1:15" x14ac:dyDescent="0.25">
      <c r="A23" s="111" t="s">
        <v>226</v>
      </c>
      <c r="B23" s="187">
        <v>33</v>
      </c>
      <c r="C23" s="187">
        <v>1402511</v>
      </c>
      <c r="D23" s="200">
        <v>2891948</v>
      </c>
      <c r="E23" s="198">
        <v>250626</v>
      </c>
      <c r="F23" s="189">
        <v>0</v>
      </c>
      <c r="G23" s="190">
        <v>0</v>
      </c>
      <c r="H23" s="189">
        <v>2</v>
      </c>
      <c r="I23" s="189">
        <v>197916</v>
      </c>
      <c r="J23" s="189">
        <v>0</v>
      </c>
      <c r="K23" s="189">
        <v>0</v>
      </c>
      <c r="L23" s="189">
        <v>0</v>
      </c>
      <c r="M23" s="189">
        <v>0</v>
      </c>
      <c r="N23" s="189">
        <v>0</v>
      </c>
      <c r="O23" s="190">
        <v>0</v>
      </c>
    </row>
    <row r="24" spans="1:15" x14ac:dyDescent="0.25">
      <c r="A24" s="112" t="s">
        <v>227</v>
      </c>
      <c r="B24" s="191">
        <v>1841</v>
      </c>
      <c r="C24" s="191">
        <v>648410365.79999995</v>
      </c>
      <c r="D24" s="199">
        <v>109547159</v>
      </c>
      <c r="E24" s="197">
        <v>282220406</v>
      </c>
      <c r="F24" s="193">
        <v>0</v>
      </c>
      <c r="G24" s="194">
        <v>0</v>
      </c>
      <c r="H24" s="193">
        <v>35</v>
      </c>
      <c r="I24" s="193">
        <v>7190632.0999999996</v>
      </c>
      <c r="J24" s="193">
        <v>44</v>
      </c>
      <c r="K24" s="193">
        <v>4906712</v>
      </c>
      <c r="L24" s="193">
        <v>0</v>
      </c>
      <c r="M24" s="193">
        <v>0</v>
      </c>
      <c r="N24" s="193">
        <v>0</v>
      </c>
      <c r="O24" s="194">
        <v>0</v>
      </c>
    </row>
    <row r="25" spans="1:15" x14ac:dyDescent="0.25">
      <c r="A25" s="111" t="s">
        <v>228</v>
      </c>
      <c r="B25" s="187">
        <v>0</v>
      </c>
      <c r="C25" s="187">
        <v>0</v>
      </c>
      <c r="D25" s="200">
        <v>0</v>
      </c>
      <c r="E25" s="198">
        <v>0</v>
      </c>
      <c r="F25" s="189">
        <v>0</v>
      </c>
      <c r="G25" s="190">
        <v>0</v>
      </c>
      <c r="H25" s="189">
        <v>0</v>
      </c>
      <c r="I25" s="189">
        <v>0</v>
      </c>
      <c r="J25" s="189">
        <v>0</v>
      </c>
      <c r="K25" s="189">
        <v>0</v>
      </c>
      <c r="L25" s="189">
        <v>0</v>
      </c>
      <c r="M25" s="189">
        <v>0</v>
      </c>
      <c r="N25" s="189">
        <v>0</v>
      </c>
      <c r="O25" s="190">
        <v>0</v>
      </c>
    </row>
    <row r="26" spans="1:15" x14ac:dyDescent="0.25">
      <c r="A26" s="112" t="s">
        <v>229</v>
      </c>
      <c r="B26" s="191">
        <v>31</v>
      </c>
      <c r="C26" s="191">
        <v>3739877.95</v>
      </c>
      <c r="D26" s="199">
        <v>3330727</v>
      </c>
      <c r="E26" s="197">
        <v>1501282</v>
      </c>
      <c r="F26" s="193">
        <v>0</v>
      </c>
      <c r="G26" s="194">
        <v>0</v>
      </c>
      <c r="H26" s="193">
        <v>1</v>
      </c>
      <c r="I26" s="193">
        <v>3717824.26</v>
      </c>
      <c r="J26" s="193">
        <v>0</v>
      </c>
      <c r="K26" s="193">
        <v>0</v>
      </c>
      <c r="L26" s="193">
        <v>0</v>
      </c>
      <c r="M26" s="193">
        <v>0</v>
      </c>
      <c r="N26" s="193">
        <v>0</v>
      </c>
      <c r="O26" s="194">
        <v>0</v>
      </c>
    </row>
    <row r="27" spans="1:15" x14ac:dyDescent="0.25">
      <c r="A27" s="111" t="s">
        <v>230</v>
      </c>
      <c r="B27" s="187">
        <v>4</v>
      </c>
      <c r="C27" s="187">
        <v>0</v>
      </c>
      <c r="D27" s="200">
        <v>167733</v>
      </c>
      <c r="E27" s="198">
        <v>45738</v>
      </c>
      <c r="F27" s="189">
        <v>0</v>
      </c>
      <c r="G27" s="190">
        <v>0</v>
      </c>
      <c r="H27" s="189">
        <v>0</v>
      </c>
      <c r="I27" s="189">
        <v>0</v>
      </c>
      <c r="J27" s="189">
        <v>0</v>
      </c>
      <c r="K27" s="189">
        <v>0</v>
      </c>
      <c r="L27" s="189">
        <v>0</v>
      </c>
      <c r="M27" s="189">
        <v>0</v>
      </c>
      <c r="N27" s="189">
        <v>0</v>
      </c>
      <c r="O27" s="190">
        <v>0</v>
      </c>
    </row>
    <row r="28" spans="1:15" x14ac:dyDescent="0.25">
      <c r="A28" s="112" t="s">
        <v>231</v>
      </c>
      <c r="B28" s="191">
        <v>0</v>
      </c>
      <c r="C28" s="191">
        <v>0</v>
      </c>
      <c r="D28" s="199">
        <v>0</v>
      </c>
      <c r="E28" s="197">
        <v>0</v>
      </c>
      <c r="F28" s="193">
        <v>0</v>
      </c>
      <c r="G28" s="194">
        <v>0</v>
      </c>
      <c r="H28" s="193">
        <v>0</v>
      </c>
      <c r="I28" s="193">
        <v>0</v>
      </c>
      <c r="J28" s="193">
        <v>0</v>
      </c>
      <c r="K28" s="193">
        <v>0</v>
      </c>
      <c r="L28" s="193">
        <v>0</v>
      </c>
      <c r="M28" s="193">
        <v>0</v>
      </c>
      <c r="N28" s="193">
        <v>0</v>
      </c>
      <c r="O28" s="194">
        <v>0</v>
      </c>
    </row>
    <row r="29" spans="1:15" x14ac:dyDescent="0.25">
      <c r="A29" s="111" t="s">
        <v>232</v>
      </c>
      <c r="B29" s="187">
        <v>148</v>
      </c>
      <c r="C29" s="187">
        <v>4302352</v>
      </c>
      <c r="D29" s="200">
        <v>8697123</v>
      </c>
      <c r="E29" s="198">
        <v>2673562</v>
      </c>
      <c r="F29" s="189">
        <v>0</v>
      </c>
      <c r="G29" s="190">
        <v>0</v>
      </c>
      <c r="H29" s="189">
        <v>2</v>
      </c>
      <c r="I29" s="189">
        <v>196468</v>
      </c>
      <c r="J29" s="189">
        <v>0</v>
      </c>
      <c r="K29" s="189">
        <v>0</v>
      </c>
      <c r="L29" s="189">
        <v>0</v>
      </c>
      <c r="M29" s="189">
        <v>0</v>
      </c>
      <c r="N29" s="189">
        <v>0</v>
      </c>
      <c r="O29" s="190">
        <v>0</v>
      </c>
    </row>
    <row r="30" spans="1:15" x14ac:dyDescent="0.25">
      <c r="A30" s="112" t="s">
        <v>233</v>
      </c>
      <c r="B30" s="191">
        <v>174</v>
      </c>
      <c r="C30" s="191">
        <v>121140155.06999999</v>
      </c>
      <c r="D30" s="199">
        <v>130869</v>
      </c>
      <c r="E30" s="197">
        <v>41279000</v>
      </c>
      <c r="F30" s="193">
        <v>0</v>
      </c>
      <c r="G30" s="194">
        <v>0</v>
      </c>
      <c r="H30" s="193">
        <v>1</v>
      </c>
      <c r="I30" s="193">
        <v>1338033</v>
      </c>
      <c r="J30" s="193">
        <v>0</v>
      </c>
      <c r="K30" s="193">
        <v>0</v>
      </c>
      <c r="L30" s="193">
        <v>0</v>
      </c>
      <c r="M30" s="193">
        <v>0</v>
      </c>
      <c r="N30" s="193">
        <v>0</v>
      </c>
      <c r="O30" s="194">
        <v>0</v>
      </c>
    </row>
    <row r="31" spans="1:15" x14ac:dyDescent="0.25">
      <c r="A31" s="111" t="s">
        <v>234</v>
      </c>
      <c r="B31" s="187">
        <v>5</v>
      </c>
      <c r="C31" s="187">
        <v>3675638.7</v>
      </c>
      <c r="D31" s="200">
        <v>0</v>
      </c>
      <c r="E31" s="198">
        <v>616868</v>
      </c>
      <c r="F31" s="189">
        <v>0</v>
      </c>
      <c r="G31" s="190">
        <v>0</v>
      </c>
      <c r="H31" s="189">
        <v>1</v>
      </c>
      <c r="I31" s="189">
        <v>269063</v>
      </c>
      <c r="J31" s="189">
        <v>2</v>
      </c>
      <c r="K31" s="189">
        <v>226465</v>
      </c>
      <c r="L31" s="189">
        <v>0</v>
      </c>
      <c r="M31" s="189">
        <v>0</v>
      </c>
      <c r="N31" s="189">
        <v>0</v>
      </c>
      <c r="O31" s="190">
        <v>0</v>
      </c>
    </row>
    <row r="32" spans="1:15" ht="11.15" customHeight="1" x14ac:dyDescent="0.25">
      <c r="A32" s="112" t="s">
        <v>235</v>
      </c>
      <c r="B32" s="191">
        <v>23</v>
      </c>
      <c r="C32" s="191">
        <v>27965497.050000001</v>
      </c>
      <c r="D32" s="199">
        <v>61742</v>
      </c>
      <c r="E32" s="197">
        <v>5650658</v>
      </c>
      <c r="F32" s="193">
        <v>0</v>
      </c>
      <c r="G32" s="194">
        <v>0</v>
      </c>
      <c r="H32" s="193">
        <v>0</v>
      </c>
      <c r="I32" s="193">
        <v>0</v>
      </c>
      <c r="J32" s="193">
        <v>0</v>
      </c>
      <c r="K32" s="193">
        <v>0</v>
      </c>
      <c r="L32" s="193">
        <v>0</v>
      </c>
      <c r="M32" s="193">
        <v>0</v>
      </c>
      <c r="N32" s="193">
        <v>0</v>
      </c>
      <c r="O32" s="194">
        <v>0</v>
      </c>
    </row>
    <row r="33" spans="1:22" x14ac:dyDescent="0.25">
      <c r="A33" s="111" t="s">
        <v>236</v>
      </c>
      <c r="B33" s="187">
        <v>0</v>
      </c>
      <c r="C33" s="187">
        <v>0</v>
      </c>
      <c r="D33" s="188">
        <v>0</v>
      </c>
      <c r="E33" s="189">
        <v>0</v>
      </c>
      <c r="F33" s="189">
        <v>0</v>
      </c>
      <c r="G33" s="190">
        <v>0</v>
      </c>
      <c r="H33" s="189">
        <v>0</v>
      </c>
      <c r="I33" s="189">
        <v>0</v>
      </c>
      <c r="J33" s="189">
        <v>0</v>
      </c>
      <c r="K33" s="189">
        <v>0</v>
      </c>
      <c r="L33" s="189">
        <v>0</v>
      </c>
      <c r="M33" s="189">
        <v>0</v>
      </c>
      <c r="N33" s="189">
        <v>0</v>
      </c>
      <c r="O33" s="190">
        <v>0</v>
      </c>
      <c r="Q33" s="24"/>
      <c r="R33" s="24"/>
      <c r="S33" s="24"/>
      <c r="T33" s="24"/>
      <c r="U33" s="24"/>
      <c r="V33" s="24"/>
    </row>
    <row r="34" spans="1:22" x14ac:dyDescent="0.25">
      <c r="A34" s="112" t="s">
        <v>237</v>
      </c>
      <c r="B34" s="191">
        <v>641</v>
      </c>
      <c r="C34" s="191">
        <v>41027023.100000001</v>
      </c>
      <c r="D34" s="192">
        <v>14342321</v>
      </c>
      <c r="E34" s="193">
        <v>78553264</v>
      </c>
      <c r="F34" s="193">
        <v>0</v>
      </c>
      <c r="G34" s="194">
        <v>0</v>
      </c>
      <c r="H34" s="193">
        <v>6</v>
      </c>
      <c r="I34" s="193">
        <v>458958</v>
      </c>
      <c r="J34" s="193">
        <v>1</v>
      </c>
      <c r="K34" s="193">
        <v>74552</v>
      </c>
      <c r="L34" s="193">
        <v>0</v>
      </c>
      <c r="M34" s="193">
        <v>0</v>
      </c>
      <c r="N34" s="193">
        <v>0</v>
      </c>
      <c r="O34" s="194">
        <v>0</v>
      </c>
      <c r="Q34" s="24"/>
      <c r="R34" s="24"/>
      <c r="S34" s="24"/>
      <c r="T34" s="24"/>
      <c r="U34" s="24"/>
      <c r="V34" s="24"/>
    </row>
    <row r="35" spans="1:22" x14ac:dyDescent="0.25">
      <c r="A35" s="111" t="s">
        <v>238</v>
      </c>
      <c r="B35" s="187">
        <v>4</v>
      </c>
      <c r="C35" s="187">
        <v>0</v>
      </c>
      <c r="D35" s="188">
        <v>311713</v>
      </c>
      <c r="E35" s="189">
        <v>189935</v>
      </c>
      <c r="F35" s="189">
        <v>0</v>
      </c>
      <c r="G35" s="190">
        <v>0</v>
      </c>
      <c r="H35" s="189">
        <v>0</v>
      </c>
      <c r="I35" s="189">
        <v>0</v>
      </c>
      <c r="J35" s="189">
        <v>0</v>
      </c>
      <c r="K35" s="189">
        <v>0</v>
      </c>
      <c r="L35" s="189">
        <v>0</v>
      </c>
      <c r="M35" s="189">
        <v>0</v>
      </c>
      <c r="N35" s="189">
        <v>0</v>
      </c>
      <c r="O35" s="190">
        <v>0</v>
      </c>
      <c r="Q35" s="24"/>
      <c r="R35" s="24"/>
      <c r="S35" s="24"/>
      <c r="T35" s="24"/>
      <c r="U35" s="24"/>
      <c r="V35" s="24"/>
    </row>
    <row r="36" spans="1:22" x14ac:dyDescent="0.25">
      <c r="A36" s="112" t="s">
        <v>239</v>
      </c>
      <c r="B36" s="191">
        <v>13</v>
      </c>
      <c r="C36" s="191">
        <v>1240407</v>
      </c>
      <c r="D36" s="192">
        <v>1159819</v>
      </c>
      <c r="E36" s="193">
        <v>479215</v>
      </c>
      <c r="F36" s="193">
        <v>0</v>
      </c>
      <c r="G36" s="194">
        <v>0</v>
      </c>
      <c r="H36" s="193">
        <v>0</v>
      </c>
      <c r="I36" s="193">
        <v>0</v>
      </c>
      <c r="J36" s="193">
        <v>0</v>
      </c>
      <c r="K36" s="193">
        <v>0</v>
      </c>
      <c r="L36" s="193">
        <v>0</v>
      </c>
      <c r="M36" s="193">
        <v>0</v>
      </c>
      <c r="N36" s="193">
        <v>0</v>
      </c>
      <c r="O36" s="194">
        <v>0</v>
      </c>
      <c r="Q36" s="24"/>
      <c r="R36" s="24"/>
      <c r="S36" s="24"/>
      <c r="T36" s="24"/>
      <c r="U36" s="24"/>
      <c r="V36" s="24"/>
    </row>
    <row r="37" spans="1:22" x14ac:dyDescent="0.25">
      <c r="A37" s="111" t="s">
        <v>240</v>
      </c>
      <c r="B37" s="187">
        <v>17</v>
      </c>
      <c r="C37" s="187">
        <v>4466189.82</v>
      </c>
      <c r="D37" s="188">
        <v>180156</v>
      </c>
      <c r="E37" s="189">
        <v>1665238</v>
      </c>
      <c r="F37" s="189">
        <v>0</v>
      </c>
      <c r="G37" s="190">
        <v>0</v>
      </c>
      <c r="H37" s="189"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189">
        <v>0</v>
      </c>
      <c r="O37" s="190">
        <v>0</v>
      </c>
    </row>
    <row r="38" spans="1:22" x14ac:dyDescent="0.25">
      <c r="A38" s="112" t="s">
        <v>241</v>
      </c>
      <c r="B38" s="191">
        <v>4</v>
      </c>
      <c r="C38" s="191">
        <v>8113384.4800000004</v>
      </c>
      <c r="D38" s="192">
        <v>0</v>
      </c>
      <c r="E38" s="193">
        <v>1116506</v>
      </c>
      <c r="F38" s="193">
        <v>0</v>
      </c>
      <c r="G38" s="194">
        <v>0</v>
      </c>
      <c r="H38" s="193">
        <v>0</v>
      </c>
      <c r="I38" s="193">
        <v>0</v>
      </c>
      <c r="J38" s="193">
        <v>0</v>
      </c>
      <c r="K38" s="193">
        <v>0</v>
      </c>
      <c r="L38" s="193">
        <v>0</v>
      </c>
      <c r="M38" s="193">
        <v>0</v>
      </c>
      <c r="N38" s="193">
        <v>0</v>
      </c>
      <c r="O38" s="194">
        <v>0</v>
      </c>
    </row>
    <row r="39" spans="1:22" x14ac:dyDescent="0.25">
      <c r="A39" s="111" t="s">
        <v>242</v>
      </c>
      <c r="B39" s="187">
        <v>5</v>
      </c>
      <c r="C39" s="187">
        <v>4773622</v>
      </c>
      <c r="D39" s="188">
        <v>302640</v>
      </c>
      <c r="E39" s="189">
        <v>241699</v>
      </c>
      <c r="F39" s="189">
        <v>0</v>
      </c>
      <c r="G39" s="190">
        <v>0</v>
      </c>
      <c r="H39" s="189">
        <v>0</v>
      </c>
      <c r="I39" s="189">
        <v>0</v>
      </c>
      <c r="J39" s="189">
        <v>0</v>
      </c>
      <c r="K39" s="189">
        <v>0</v>
      </c>
      <c r="L39" s="189">
        <v>0</v>
      </c>
      <c r="M39" s="189">
        <v>0</v>
      </c>
      <c r="N39" s="189">
        <v>0</v>
      </c>
      <c r="O39" s="190">
        <v>0</v>
      </c>
    </row>
    <row r="40" spans="1:22" x14ac:dyDescent="0.25">
      <c r="A40" s="112" t="s">
        <v>243</v>
      </c>
      <c r="B40" s="191">
        <v>10</v>
      </c>
      <c r="C40" s="191">
        <v>3519395.49</v>
      </c>
      <c r="D40" s="192">
        <v>0</v>
      </c>
      <c r="E40" s="193">
        <v>2479361</v>
      </c>
      <c r="F40" s="193">
        <v>0</v>
      </c>
      <c r="G40" s="194">
        <v>0</v>
      </c>
      <c r="H40" s="193">
        <v>0</v>
      </c>
      <c r="I40" s="193">
        <v>0</v>
      </c>
      <c r="J40" s="193">
        <v>0</v>
      </c>
      <c r="K40" s="193">
        <v>0</v>
      </c>
      <c r="L40" s="193">
        <v>0</v>
      </c>
      <c r="M40" s="193">
        <v>0</v>
      </c>
      <c r="N40" s="193">
        <v>0</v>
      </c>
      <c r="O40" s="194">
        <v>0</v>
      </c>
    </row>
    <row r="41" spans="1:22" x14ac:dyDescent="0.25">
      <c r="A41" s="111" t="s">
        <v>244</v>
      </c>
      <c r="B41" s="187">
        <v>20</v>
      </c>
      <c r="C41" s="187">
        <v>12071201.48</v>
      </c>
      <c r="D41" s="188">
        <v>446463</v>
      </c>
      <c r="E41" s="189">
        <v>1549399</v>
      </c>
      <c r="F41" s="189">
        <v>0</v>
      </c>
      <c r="G41" s="190">
        <v>0</v>
      </c>
      <c r="H41" s="189">
        <v>0</v>
      </c>
      <c r="I41" s="189">
        <v>0</v>
      </c>
      <c r="J41" s="189">
        <v>0</v>
      </c>
      <c r="K41" s="189">
        <v>0</v>
      </c>
      <c r="L41" s="189">
        <v>0</v>
      </c>
      <c r="M41" s="189">
        <v>0</v>
      </c>
      <c r="N41" s="189">
        <v>0</v>
      </c>
      <c r="O41" s="190">
        <v>0</v>
      </c>
    </row>
    <row r="42" spans="1:22" x14ac:dyDescent="0.25">
      <c r="A42" s="112" t="s">
        <v>245</v>
      </c>
      <c r="B42" s="191">
        <v>0</v>
      </c>
      <c r="C42" s="191">
        <v>0</v>
      </c>
      <c r="D42" s="192">
        <v>0</v>
      </c>
      <c r="E42" s="193">
        <v>0</v>
      </c>
      <c r="F42" s="193">
        <v>0</v>
      </c>
      <c r="G42" s="194">
        <v>0</v>
      </c>
      <c r="H42" s="193">
        <v>0</v>
      </c>
      <c r="I42" s="193">
        <v>0</v>
      </c>
      <c r="J42" s="193">
        <v>0</v>
      </c>
      <c r="K42" s="193">
        <v>0</v>
      </c>
      <c r="L42" s="193">
        <v>0</v>
      </c>
      <c r="M42" s="193">
        <v>0</v>
      </c>
      <c r="N42" s="193">
        <v>0</v>
      </c>
      <c r="O42" s="194">
        <v>0</v>
      </c>
    </row>
    <row r="43" spans="1:22" x14ac:dyDescent="0.25">
      <c r="A43" s="111" t="s">
        <v>246</v>
      </c>
      <c r="B43" s="187">
        <v>30</v>
      </c>
      <c r="C43" s="187">
        <v>945938</v>
      </c>
      <c r="D43" s="188">
        <v>2867392</v>
      </c>
      <c r="E43" s="189">
        <v>358167</v>
      </c>
      <c r="F43" s="189">
        <v>0</v>
      </c>
      <c r="G43" s="190">
        <v>0</v>
      </c>
      <c r="H43" s="189">
        <v>4</v>
      </c>
      <c r="I43" s="189">
        <v>428458.72</v>
      </c>
      <c r="J43" s="189">
        <v>0</v>
      </c>
      <c r="K43" s="189">
        <v>0</v>
      </c>
      <c r="L43" s="189">
        <v>0</v>
      </c>
      <c r="M43" s="189">
        <v>0</v>
      </c>
      <c r="N43" s="189">
        <v>0</v>
      </c>
      <c r="O43" s="190">
        <v>0</v>
      </c>
    </row>
    <row r="44" spans="1:22" x14ac:dyDescent="0.25">
      <c r="A44" s="112" t="s">
        <v>247</v>
      </c>
      <c r="B44" s="191">
        <v>0</v>
      </c>
      <c r="C44" s="191">
        <v>0</v>
      </c>
      <c r="D44" s="192">
        <v>0</v>
      </c>
      <c r="E44" s="193">
        <v>0</v>
      </c>
      <c r="F44" s="193">
        <v>0</v>
      </c>
      <c r="G44" s="194">
        <v>0</v>
      </c>
      <c r="H44" s="193">
        <v>0</v>
      </c>
      <c r="I44" s="193">
        <v>0</v>
      </c>
      <c r="J44" s="193">
        <v>0</v>
      </c>
      <c r="K44" s="193">
        <v>0</v>
      </c>
      <c r="L44" s="193">
        <v>0</v>
      </c>
      <c r="M44" s="193">
        <v>0</v>
      </c>
      <c r="N44" s="193">
        <v>0</v>
      </c>
      <c r="O44" s="194">
        <v>0</v>
      </c>
    </row>
    <row r="45" spans="1:22" x14ac:dyDescent="0.25">
      <c r="A45" s="111" t="s">
        <v>248</v>
      </c>
      <c r="B45" s="187">
        <v>30</v>
      </c>
      <c r="C45" s="187">
        <v>8936236.4399999995</v>
      </c>
      <c r="D45" s="188">
        <v>2767694</v>
      </c>
      <c r="E45" s="189">
        <v>1324130</v>
      </c>
      <c r="F45" s="189">
        <v>0</v>
      </c>
      <c r="G45" s="190">
        <v>0</v>
      </c>
      <c r="H45" s="189">
        <v>1</v>
      </c>
      <c r="I45" s="189">
        <v>2089379.36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  <c r="O45" s="190">
        <v>0</v>
      </c>
    </row>
    <row r="46" spans="1:22" x14ac:dyDescent="0.25">
      <c r="A46" s="112" t="s">
        <v>249</v>
      </c>
      <c r="B46" s="191">
        <v>5</v>
      </c>
      <c r="C46" s="191">
        <v>0</v>
      </c>
      <c r="D46" s="192">
        <v>145993</v>
      </c>
      <c r="E46" s="193">
        <v>342658</v>
      </c>
      <c r="F46" s="193">
        <v>0</v>
      </c>
      <c r="G46" s="194">
        <v>0</v>
      </c>
      <c r="H46" s="193">
        <v>1</v>
      </c>
      <c r="I46" s="193">
        <v>139466</v>
      </c>
      <c r="J46" s="193">
        <v>0</v>
      </c>
      <c r="K46" s="197">
        <v>0</v>
      </c>
      <c r="L46" s="193">
        <v>0</v>
      </c>
      <c r="M46" s="197">
        <v>0</v>
      </c>
      <c r="N46" s="193">
        <v>0</v>
      </c>
      <c r="O46" s="194">
        <v>0</v>
      </c>
    </row>
    <row r="47" spans="1:22" x14ac:dyDescent="0.25">
      <c r="A47" s="111" t="s">
        <v>250</v>
      </c>
      <c r="B47" s="187">
        <v>0</v>
      </c>
      <c r="C47" s="187">
        <v>0</v>
      </c>
      <c r="D47" s="188">
        <v>0</v>
      </c>
      <c r="E47" s="189">
        <v>0</v>
      </c>
      <c r="F47" s="189">
        <v>0</v>
      </c>
      <c r="G47" s="190">
        <v>0</v>
      </c>
      <c r="H47" s="189">
        <v>0</v>
      </c>
      <c r="I47" s="189">
        <v>0</v>
      </c>
      <c r="J47" s="189">
        <v>0</v>
      </c>
      <c r="K47" s="198">
        <v>0</v>
      </c>
      <c r="L47" s="189">
        <v>0</v>
      </c>
      <c r="M47" s="198">
        <v>0</v>
      </c>
      <c r="N47" s="189">
        <v>0</v>
      </c>
      <c r="O47" s="190">
        <v>0</v>
      </c>
    </row>
    <row r="48" spans="1:22" x14ac:dyDescent="0.25">
      <c r="A48" s="112" t="s">
        <v>251</v>
      </c>
      <c r="B48" s="191">
        <v>1</v>
      </c>
      <c r="C48" s="191">
        <v>0</v>
      </c>
      <c r="D48" s="192">
        <v>0</v>
      </c>
      <c r="E48" s="193">
        <v>664419</v>
      </c>
      <c r="F48" s="193">
        <v>0</v>
      </c>
      <c r="G48" s="194">
        <v>0</v>
      </c>
      <c r="H48" s="192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6">
        <v>0</v>
      </c>
    </row>
    <row r="49" spans="1:15" x14ac:dyDescent="0.25">
      <c r="A49" s="111" t="s">
        <v>252</v>
      </c>
      <c r="B49" s="187">
        <v>0</v>
      </c>
      <c r="C49" s="187">
        <v>0</v>
      </c>
      <c r="D49" s="188">
        <v>0</v>
      </c>
      <c r="E49" s="189">
        <v>0</v>
      </c>
      <c r="F49" s="189">
        <v>0</v>
      </c>
      <c r="G49" s="190">
        <v>0</v>
      </c>
      <c r="H49" s="18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5">
        <v>0</v>
      </c>
    </row>
    <row r="50" spans="1:15" x14ac:dyDescent="0.25">
      <c r="A50" s="116" t="s">
        <v>25</v>
      </c>
      <c r="B50" s="201">
        <v>0</v>
      </c>
      <c r="C50" s="201">
        <v>0</v>
      </c>
      <c r="D50" s="202">
        <v>0</v>
      </c>
      <c r="E50" s="203">
        <v>0</v>
      </c>
      <c r="F50" s="203">
        <v>0</v>
      </c>
      <c r="G50" s="204">
        <v>0</v>
      </c>
      <c r="H50" s="202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4">
        <v>0</v>
      </c>
    </row>
    <row r="51" spans="1:15" ht="13" thickBot="1" x14ac:dyDescent="0.3">
      <c r="A51" s="510" t="s">
        <v>8</v>
      </c>
      <c r="B51" s="421">
        <f>SUM(B16:B50)</f>
        <v>3097</v>
      </c>
      <c r="C51" s="421">
        <f t="shared" ref="C51:O51" si="0">SUM(C16:C50)</f>
        <v>902740401.38000011</v>
      </c>
      <c r="D51" s="418">
        <f t="shared" si="0"/>
        <v>150392698</v>
      </c>
      <c r="E51" s="419">
        <f t="shared" si="0"/>
        <v>427891638</v>
      </c>
      <c r="F51" s="419">
        <f t="shared" si="0"/>
        <v>0</v>
      </c>
      <c r="G51" s="509">
        <f t="shared" si="0"/>
        <v>0</v>
      </c>
      <c r="H51" s="418">
        <f t="shared" si="0"/>
        <v>55</v>
      </c>
      <c r="I51" s="419">
        <f t="shared" si="0"/>
        <v>16136407.439999999</v>
      </c>
      <c r="J51" s="419">
        <f t="shared" si="0"/>
        <v>47</v>
      </c>
      <c r="K51" s="419">
        <f t="shared" si="0"/>
        <v>5207729</v>
      </c>
      <c r="L51" s="419">
        <f t="shared" si="0"/>
        <v>0</v>
      </c>
      <c r="M51" s="419">
        <f t="shared" si="0"/>
        <v>0</v>
      </c>
      <c r="N51" s="419">
        <f t="shared" si="0"/>
        <v>0</v>
      </c>
      <c r="O51" s="420">
        <f t="shared" si="0"/>
        <v>0</v>
      </c>
    </row>
    <row r="52" spans="1:15" ht="19.5" customHeight="1" x14ac:dyDescent="0.25">
      <c r="A52" s="796" t="s">
        <v>283</v>
      </c>
      <c r="B52" s="796"/>
      <c r="C52" s="796"/>
      <c r="D52" s="796"/>
      <c r="E52" s="796"/>
      <c r="F52" s="796"/>
      <c r="G52" s="796"/>
      <c r="H52" s="796"/>
      <c r="I52" s="796"/>
      <c r="J52" s="796"/>
      <c r="K52" s="796"/>
      <c r="L52" s="796"/>
      <c r="M52" s="796"/>
      <c r="N52" s="796"/>
      <c r="O52" s="796"/>
    </row>
    <row r="53" spans="1:15" x14ac:dyDescent="0.25">
      <c r="A53" s="795" t="s">
        <v>256</v>
      </c>
      <c r="B53" s="795"/>
      <c r="C53" s="795"/>
      <c r="D53" s="795"/>
      <c r="E53" s="795"/>
      <c r="F53" s="795"/>
      <c r="G53" s="795"/>
      <c r="H53" s="795"/>
      <c r="I53" s="795"/>
      <c r="J53" s="795"/>
      <c r="K53" s="795"/>
      <c r="L53" s="795"/>
      <c r="M53" s="795"/>
      <c r="N53" s="795"/>
      <c r="O53" s="795"/>
    </row>
    <row r="54" spans="1:15" ht="13" thickBot="1" x14ac:dyDescent="0.3">
      <c r="A54" s="795" t="s">
        <v>289</v>
      </c>
      <c r="B54" s="795"/>
      <c r="C54" s="795"/>
      <c r="D54" s="795"/>
      <c r="E54" s="795"/>
      <c r="F54" s="795"/>
      <c r="G54" s="795"/>
      <c r="H54" s="795"/>
      <c r="I54" s="795"/>
      <c r="J54" s="795"/>
      <c r="K54" s="795"/>
      <c r="L54" s="795"/>
      <c r="M54" s="795"/>
      <c r="N54" s="795"/>
      <c r="O54" s="795"/>
    </row>
    <row r="55" spans="1:15" s="23" customFormat="1" ht="13.5" thickBot="1" x14ac:dyDescent="0.35">
      <c r="A55" s="559" t="s">
        <v>267</v>
      </c>
      <c r="B55" s="560">
        <f>B51-B50</f>
        <v>3097</v>
      </c>
      <c r="C55" s="560">
        <f t="shared" ref="C55:O55" si="1">C51-C50</f>
        <v>902740401.38000011</v>
      </c>
      <c r="D55" s="561">
        <f t="shared" si="1"/>
        <v>150392698</v>
      </c>
      <c r="E55" s="562">
        <f t="shared" si="1"/>
        <v>427891638</v>
      </c>
      <c r="F55" s="562">
        <f t="shared" si="1"/>
        <v>0</v>
      </c>
      <c r="G55" s="563">
        <f t="shared" si="1"/>
        <v>0</v>
      </c>
      <c r="H55" s="561">
        <f t="shared" si="1"/>
        <v>55</v>
      </c>
      <c r="I55" s="562">
        <f t="shared" si="1"/>
        <v>16136407.439999999</v>
      </c>
      <c r="J55" s="562">
        <f t="shared" si="1"/>
        <v>47</v>
      </c>
      <c r="K55" s="562">
        <f t="shared" si="1"/>
        <v>5207729</v>
      </c>
      <c r="L55" s="562">
        <f t="shared" si="1"/>
        <v>0</v>
      </c>
      <c r="M55" s="562">
        <f t="shared" si="1"/>
        <v>0</v>
      </c>
      <c r="N55" s="562">
        <f t="shared" si="1"/>
        <v>0</v>
      </c>
      <c r="O55" s="564">
        <f t="shared" si="1"/>
        <v>0</v>
      </c>
    </row>
  </sheetData>
  <mergeCells count="24">
    <mergeCell ref="E13:E15"/>
    <mergeCell ref="A52:O52"/>
    <mergeCell ref="F13:F15"/>
    <mergeCell ref="G13:G15"/>
    <mergeCell ref="H13:I14"/>
    <mergeCell ref="J13:K14"/>
    <mergeCell ref="L13:M14"/>
    <mergeCell ref="N13:O14"/>
    <mergeCell ref="A54:O54"/>
    <mergeCell ref="A53:O53"/>
    <mergeCell ref="A8:O8"/>
    <mergeCell ref="A2:O2"/>
    <mergeCell ref="A3:O3"/>
    <mergeCell ref="A4:O4"/>
    <mergeCell ref="A6:O6"/>
    <mergeCell ref="A7:O7"/>
    <mergeCell ref="A9:O9"/>
    <mergeCell ref="A10:O10"/>
    <mergeCell ref="A12:A15"/>
    <mergeCell ref="B12:B15"/>
    <mergeCell ref="C12:C15"/>
    <mergeCell ref="D12:G12"/>
    <mergeCell ref="H12:O12"/>
    <mergeCell ref="D13:D15"/>
  </mergeCells>
  <printOptions horizontalCentered="1" verticalCentered="1"/>
  <pageMargins left="0.23622047244094491" right="0.23622047244094491" top="0.39370078740157483" bottom="0.43307086614173229" header="0.31496062992125984" footer="0.31496062992125984"/>
  <pageSetup scale="84" firstPageNumber="60" fitToHeight="0" orientation="landscape" useFirstPageNumber="1" r:id="rId1"/>
  <headerFooter alignWithMargins="0">
    <oddFooter>&amp;R&amp;8&amp;P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syncVertical="1" syncRef="A1" transitionEvaluation="1" codeName="Hoja51">
    <pageSetUpPr fitToPage="1"/>
  </sheetPr>
  <dimension ref="A1:O138"/>
  <sheetViews>
    <sheetView showGridLines="0" view="pageBreakPreview" zoomScale="85" zoomScaleNormal="69" zoomScaleSheetLayoutView="85" workbookViewId="0"/>
  </sheetViews>
  <sheetFormatPr baseColWidth="10" defaultColWidth="9.7265625" defaultRowHeight="12.5" x14ac:dyDescent="0.25"/>
  <cols>
    <col min="1" max="1" width="16.7265625" style="25" customWidth="1"/>
    <col min="2" max="2" width="20.54296875" style="25" bestFit="1" customWidth="1"/>
    <col min="3" max="3" width="19.1796875" style="25" bestFit="1" customWidth="1"/>
    <col min="4" max="4" width="20.1796875" style="25" bestFit="1" customWidth="1"/>
    <col min="5" max="5" width="16.453125" style="25" bestFit="1" customWidth="1"/>
    <col min="6" max="6" width="17.453125" style="25" bestFit="1" customWidth="1"/>
    <col min="7" max="7" width="15" style="25" bestFit="1" customWidth="1"/>
    <col min="8" max="9" width="20.54296875" style="25" bestFit="1" customWidth="1"/>
    <col min="10" max="10" width="14.54296875" style="25" bestFit="1" customWidth="1"/>
    <col min="11" max="11" width="18.26953125" style="25" bestFit="1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799" t="s">
        <v>257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</row>
    <row r="3" spans="1:13" ht="22.5" customHeight="1" x14ac:dyDescent="0.35">
      <c r="A3" s="799" t="s">
        <v>258</v>
      </c>
      <c r="B3" s="799"/>
      <c r="C3" s="799"/>
      <c r="D3" s="799"/>
      <c r="E3" s="799"/>
      <c r="F3" s="799"/>
      <c r="G3" s="799"/>
      <c r="H3" s="799"/>
      <c r="I3" s="799"/>
      <c r="J3" s="799"/>
      <c r="K3" s="799"/>
    </row>
    <row r="4" spans="1:13" s="26" customFormat="1" ht="15.75" customHeight="1" x14ac:dyDescent="0.25">
      <c r="A4" s="800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49"/>
    </row>
    <row r="5" spans="1:13" s="26" customFormat="1" ht="14" x14ac:dyDescent="0.3">
      <c r="A5" s="801" t="s">
        <v>276</v>
      </c>
      <c r="B5" s="801"/>
      <c r="C5" s="801"/>
      <c r="D5" s="801"/>
      <c r="E5" s="801"/>
      <c r="F5" s="801"/>
      <c r="G5" s="801"/>
      <c r="H5" s="801"/>
      <c r="I5" s="801"/>
      <c r="J5" s="801"/>
      <c r="K5" s="801"/>
    </row>
    <row r="6" spans="1:13" s="26" customFormat="1" ht="14.25" customHeight="1" x14ac:dyDescent="0.25">
      <c r="A6" s="763"/>
      <c r="B6" s="763"/>
      <c r="C6" s="763"/>
      <c r="D6" s="763"/>
      <c r="E6" s="763"/>
      <c r="F6" s="763"/>
      <c r="G6" s="763"/>
      <c r="H6" s="763"/>
      <c r="I6" s="763"/>
      <c r="J6" s="763"/>
      <c r="K6" s="763"/>
    </row>
    <row r="7" spans="1:13" s="26" customFormat="1" ht="15.5" x14ac:dyDescent="0.35">
      <c r="A7" s="798" t="s">
        <v>141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</row>
    <row r="8" spans="1:13" s="26" customFormat="1" ht="16.5" customHeight="1" x14ac:dyDescent="0.3">
      <c r="A8" s="802"/>
      <c r="B8" s="802"/>
      <c r="C8" s="802"/>
      <c r="D8" s="802"/>
      <c r="E8" s="802"/>
      <c r="F8" s="802"/>
      <c r="G8" s="802"/>
      <c r="H8" s="802"/>
      <c r="I8" s="802"/>
      <c r="J8" s="802"/>
      <c r="K8" s="802"/>
    </row>
    <row r="9" spans="1:13" s="26" customFormat="1" ht="15.5" x14ac:dyDescent="0.35">
      <c r="A9" s="798" t="s">
        <v>8</v>
      </c>
      <c r="B9" s="798"/>
      <c r="C9" s="798"/>
      <c r="D9" s="798"/>
      <c r="E9" s="798"/>
      <c r="F9" s="798"/>
      <c r="G9" s="798"/>
      <c r="H9" s="798"/>
      <c r="I9" s="798"/>
      <c r="J9" s="798"/>
      <c r="K9" s="798"/>
    </row>
    <row r="10" spans="1:13" s="26" customFormat="1" ht="21" customHeight="1" thickBot="1" x14ac:dyDescent="0.25">
      <c r="A10" s="81"/>
      <c r="D10" s="81"/>
      <c r="G10" s="81"/>
      <c r="I10" s="81"/>
    </row>
    <row r="11" spans="1:13" ht="18" customHeight="1" x14ac:dyDescent="0.25">
      <c r="A11" s="511" t="s">
        <v>259</v>
      </c>
      <c r="B11" s="803" t="s">
        <v>211</v>
      </c>
      <c r="C11" s="804"/>
      <c r="D11" s="805"/>
      <c r="E11" s="806" t="s">
        <v>212</v>
      </c>
      <c r="F11" s="806"/>
      <c r="G11" s="806"/>
      <c r="H11" s="803" t="s">
        <v>211</v>
      </c>
      <c r="I11" s="805"/>
      <c r="J11" s="804" t="s">
        <v>212</v>
      </c>
      <c r="K11" s="805"/>
      <c r="L11" s="24"/>
    </row>
    <row r="12" spans="1:13" ht="13" x14ac:dyDescent="0.25">
      <c r="A12" s="513" t="s">
        <v>42</v>
      </c>
      <c r="B12" s="811" t="s">
        <v>213</v>
      </c>
      <c r="C12" s="813" t="s">
        <v>214</v>
      </c>
      <c r="D12" s="815" t="s">
        <v>260</v>
      </c>
      <c r="E12" s="811" t="s">
        <v>213</v>
      </c>
      <c r="F12" s="817" t="s">
        <v>214</v>
      </c>
      <c r="G12" s="815" t="s">
        <v>260</v>
      </c>
      <c r="H12" s="807" t="s">
        <v>261</v>
      </c>
      <c r="I12" s="809" t="s">
        <v>262</v>
      </c>
      <c r="J12" s="807" t="s">
        <v>261</v>
      </c>
      <c r="K12" s="809" t="s">
        <v>262</v>
      </c>
      <c r="L12" s="24"/>
      <c r="M12" s="24"/>
    </row>
    <row r="13" spans="1:13" ht="13.5" thickBot="1" x14ac:dyDescent="0.3">
      <c r="A13" s="512"/>
      <c r="B13" s="812"/>
      <c r="C13" s="814"/>
      <c r="D13" s="816"/>
      <c r="E13" s="812"/>
      <c r="F13" s="818"/>
      <c r="G13" s="816"/>
      <c r="H13" s="808"/>
      <c r="I13" s="810"/>
      <c r="J13" s="808"/>
      <c r="K13" s="810"/>
      <c r="L13" s="24"/>
    </row>
    <row r="14" spans="1:13" s="96" customFormat="1" ht="20.25" customHeight="1" x14ac:dyDescent="0.3">
      <c r="A14" s="117" t="s">
        <v>59</v>
      </c>
      <c r="B14" s="206">
        <v>24516145297</v>
      </c>
      <c r="C14" s="207">
        <v>37051015329</v>
      </c>
      <c r="D14" s="208">
        <v>148289186</v>
      </c>
      <c r="E14" s="206">
        <v>8462417.7300000004</v>
      </c>
      <c r="F14" s="207">
        <v>677814.5</v>
      </c>
      <c r="G14" s="208">
        <v>0</v>
      </c>
      <c r="H14" s="206">
        <v>35362931</v>
      </c>
      <c r="I14" s="208">
        <v>2779772056</v>
      </c>
      <c r="J14" s="206">
        <v>0</v>
      </c>
      <c r="K14" s="208">
        <v>544910</v>
      </c>
    </row>
    <row r="15" spans="1:13" s="96" customFormat="1" ht="20.25" customHeight="1" x14ac:dyDescent="0.3">
      <c r="A15" s="118">
        <v>16</v>
      </c>
      <c r="B15" s="209">
        <v>2275144713</v>
      </c>
      <c r="C15" s="210">
        <v>5430383912</v>
      </c>
      <c r="D15" s="211">
        <v>143796123</v>
      </c>
      <c r="E15" s="209">
        <v>0</v>
      </c>
      <c r="F15" s="210">
        <v>795000.13</v>
      </c>
      <c r="G15" s="211">
        <v>0</v>
      </c>
      <c r="H15" s="209">
        <v>2158566</v>
      </c>
      <c r="I15" s="211">
        <v>202514535</v>
      </c>
      <c r="J15" s="209">
        <v>0</v>
      </c>
      <c r="K15" s="211">
        <v>0</v>
      </c>
    </row>
    <row r="16" spans="1:13" s="96" customFormat="1" ht="20.25" customHeight="1" x14ac:dyDescent="0.3">
      <c r="A16" s="117">
        <v>17</v>
      </c>
      <c r="B16" s="212">
        <v>2627054124</v>
      </c>
      <c r="C16" s="213">
        <v>4905874973</v>
      </c>
      <c r="D16" s="214">
        <v>295781994</v>
      </c>
      <c r="E16" s="212">
        <v>684432</v>
      </c>
      <c r="F16" s="213">
        <v>318200.74</v>
      </c>
      <c r="G16" s="214">
        <v>0</v>
      </c>
      <c r="H16" s="212">
        <v>7120241</v>
      </c>
      <c r="I16" s="214">
        <v>243881378</v>
      </c>
      <c r="J16" s="212">
        <v>0</v>
      </c>
      <c r="K16" s="214">
        <v>0</v>
      </c>
    </row>
    <row r="17" spans="1:11" s="96" customFormat="1" ht="20.25" customHeight="1" x14ac:dyDescent="0.3">
      <c r="A17" s="118">
        <v>18</v>
      </c>
      <c r="B17" s="209">
        <v>7822821031</v>
      </c>
      <c r="C17" s="210">
        <v>2348458948</v>
      </c>
      <c r="D17" s="211">
        <v>4503260186</v>
      </c>
      <c r="E17" s="209">
        <v>6212052</v>
      </c>
      <c r="F17" s="210">
        <v>0</v>
      </c>
      <c r="G17" s="211">
        <v>3800000</v>
      </c>
      <c r="H17" s="209">
        <v>515340101</v>
      </c>
      <c r="I17" s="211">
        <v>1004078736</v>
      </c>
      <c r="J17" s="209">
        <v>0</v>
      </c>
      <c r="K17" s="211">
        <v>0</v>
      </c>
    </row>
    <row r="18" spans="1:11" s="96" customFormat="1" ht="20.25" customHeight="1" x14ac:dyDescent="0.3">
      <c r="A18" s="117">
        <v>19</v>
      </c>
      <c r="B18" s="212">
        <v>14842085953</v>
      </c>
      <c r="C18" s="213">
        <v>689820991</v>
      </c>
      <c r="D18" s="214">
        <v>8955597137</v>
      </c>
      <c r="E18" s="212">
        <v>5797535.5599999996</v>
      </c>
      <c r="F18" s="213">
        <v>758376</v>
      </c>
      <c r="G18" s="214">
        <v>1825000</v>
      </c>
      <c r="H18" s="212">
        <v>1875516069</v>
      </c>
      <c r="I18" s="214">
        <v>2697885657</v>
      </c>
      <c r="J18" s="212">
        <v>0</v>
      </c>
      <c r="K18" s="214">
        <v>0</v>
      </c>
    </row>
    <row r="19" spans="1:11" s="96" customFormat="1" ht="20.25" customHeight="1" x14ac:dyDescent="0.3">
      <c r="A19" s="118">
        <v>20</v>
      </c>
      <c r="B19" s="209">
        <v>19647490631</v>
      </c>
      <c r="C19" s="210">
        <v>796655300</v>
      </c>
      <c r="D19" s="211">
        <v>11093349107</v>
      </c>
      <c r="E19" s="209">
        <v>3780026.2</v>
      </c>
      <c r="F19" s="210">
        <v>1023620.25</v>
      </c>
      <c r="G19" s="211">
        <v>1875000</v>
      </c>
      <c r="H19" s="209">
        <v>3166217016</v>
      </c>
      <c r="I19" s="211">
        <v>4695631368</v>
      </c>
      <c r="J19" s="209">
        <v>130000</v>
      </c>
      <c r="K19" s="211">
        <v>48000</v>
      </c>
    </row>
    <row r="20" spans="1:11" s="96" customFormat="1" ht="20.25" customHeight="1" x14ac:dyDescent="0.3">
      <c r="A20" s="117">
        <v>21</v>
      </c>
      <c r="B20" s="212">
        <v>23674055862</v>
      </c>
      <c r="C20" s="213">
        <v>963763005</v>
      </c>
      <c r="D20" s="214">
        <v>13599608706</v>
      </c>
      <c r="E20" s="212">
        <v>13265896.390000001</v>
      </c>
      <c r="F20" s="213">
        <v>2783220</v>
      </c>
      <c r="G20" s="214">
        <v>1165000</v>
      </c>
      <c r="H20" s="212">
        <v>4630598965</v>
      </c>
      <c r="I20" s="214">
        <v>6246027032</v>
      </c>
      <c r="J20" s="212">
        <v>100000</v>
      </c>
      <c r="K20" s="214">
        <v>165000</v>
      </c>
    </row>
    <row r="21" spans="1:11" s="96" customFormat="1" ht="20.25" customHeight="1" x14ac:dyDescent="0.3">
      <c r="A21" s="118">
        <v>22</v>
      </c>
      <c r="B21" s="209">
        <v>29312027173</v>
      </c>
      <c r="C21" s="210">
        <v>1133861625</v>
      </c>
      <c r="D21" s="211">
        <v>15930412853</v>
      </c>
      <c r="E21" s="209">
        <v>22165890.650000002</v>
      </c>
      <c r="F21" s="210">
        <v>2050000</v>
      </c>
      <c r="G21" s="211">
        <v>6717584</v>
      </c>
      <c r="H21" s="209">
        <v>5849495917</v>
      </c>
      <c r="I21" s="211">
        <v>8479668847</v>
      </c>
      <c r="J21" s="209">
        <v>600000</v>
      </c>
      <c r="K21" s="211">
        <v>0</v>
      </c>
    </row>
    <row r="22" spans="1:11" s="96" customFormat="1" ht="20.25" customHeight="1" x14ac:dyDescent="0.3">
      <c r="A22" s="117">
        <v>23</v>
      </c>
      <c r="B22" s="212">
        <v>36618761837</v>
      </c>
      <c r="C22" s="213">
        <v>1232864394</v>
      </c>
      <c r="D22" s="214">
        <v>18684439709</v>
      </c>
      <c r="E22" s="212">
        <v>19530033.899999999</v>
      </c>
      <c r="F22" s="213">
        <v>2750000</v>
      </c>
      <c r="G22" s="214">
        <v>3714572.33</v>
      </c>
      <c r="H22" s="212">
        <v>8094625146</v>
      </c>
      <c r="I22" s="214">
        <v>12339550805</v>
      </c>
      <c r="J22" s="212">
        <v>1920000</v>
      </c>
      <c r="K22" s="214">
        <v>262839</v>
      </c>
    </row>
    <row r="23" spans="1:11" s="96" customFormat="1" ht="20.25" customHeight="1" x14ac:dyDescent="0.3">
      <c r="A23" s="118">
        <v>24</v>
      </c>
      <c r="B23" s="209">
        <v>43759149351</v>
      </c>
      <c r="C23" s="210">
        <v>1553281072</v>
      </c>
      <c r="D23" s="211">
        <v>21809884111</v>
      </c>
      <c r="E23" s="209">
        <v>22630421.989999998</v>
      </c>
      <c r="F23" s="210">
        <v>3489448.1</v>
      </c>
      <c r="G23" s="211">
        <v>5156304.0199999996</v>
      </c>
      <c r="H23" s="209">
        <v>10720176298</v>
      </c>
      <c r="I23" s="211">
        <v>16530732411</v>
      </c>
      <c r="J23" s="209">
        <v>1100000</v>
      </c>
      <c r="K23" s="211">
        <v>543323</v>
      </c>
    </row>
    <row r="24" spans="1:11" s="96" customFormat="1" ht="20.25" customHeight="1" x14ac:dyDescent="0.3">
      <c r="A24" s="117">
        <v>25</v>
      </c>
      <c r="B24" s="212">
        <v>52457495077</v>
      </c>
      <c r="C24" s="213">
        <v>2262724735</v>
      </c>
      <c r="D24" s="214">
        <v>25022358143</v>
      </c>
      <c r="E24" s="212">
        <v>31698339.550000001</v>
      </c>
      <c r="F24" s="213">
        <v>12639308.299999999</v>
      </c>
      <c r="G24" s="214">
        <v>10905974.07</v>
      </c>
      <c r="H24" s="212">
        <v>13718705093</v>
      </c>
      <c r="I24" s="214">
        <v>21987390044</v>
      </c>
      <c r="J24" s="212">
        <v>1350000</v>
      </c>
      <c r="K24" s="214">
        <v>462625.9</v>
      </c>
    </row>
    <row r="25" spans="1:11" s="96" customFormat="1" ht="20.25" customHeight="1" x14ac:dyDescent="0.3">
      <c r="A25" s="118">
        <v>26</v>
      </c>
      <c r="B25" s="209">
        <v>59434502180</v>
      </c>
      <c r="C25" s="210">
        <v>2862305276</v>
      </c>
      <c r="D25" s="211">
        <v>28027978780</v>
      </c>
      <c r="E25" s="209">
        <v>35867944.859999999</v>
      </c>
      <c r="F25" s="210">
        <v>5146602.68</v>
      </c>
      <c r="G25" s="211">
        <v>14599879.1</v>
      </c>
      <c r="H25" s="209">
        <v>16766687404</v>
      </c>
      <c r="I25" s="211">
        <v>26498779210</v>
      </c>
      <c r="J25" s="209">
        <v>2480000</v>
      </c>
      <c r="K25" s="211">
        <v>1250000</v>
      </c>
    </row>
    <row r="26" spans="1:11" s="96" customFormat="1" ht="20.25" customHeight="1" x14ac:dyDescent="0.3">
      <c r="A26" s="117">
        <v>27</v>
      </c>
      <c r="B26" s="212">
        <v>68608820383</v>
      </c>
      <c r="C26" s="213">
        <v>3616147926</v>
      </c>
      <c r="D26" s="214">
        <v>31647080093</v>
      </c>
      <c r="E26" s="212">
        <v>45598424.420000002</v>
      </c>
      <c r="F26" s="213">
        <v>7457549.3700000001</v>
      </c>
      <c r="G26" s="214">
        <v>6360515.4500000002</v>
      </c>
      <c r="H26" s="212">
        <v>20458066083</v>
      </c>
      <c r="I26" s="214">
        <v>33236215696</v>
      </c>
      <c r="J26" s="212">
        <v>2770000</v>
      </c>
      <c r="K26" s="214">
        <v>908739.64</v>
      </c>
    </row>
    <row r="27" spans="1:11" s="96" customFormat="1" ht="20.25" customHeight="1" x14ac:dyDescent="0.3">
      <c r="A27" s="118">
        <v>28</v>
      </c>
      <c r="B27" s="209">
        <v>75317115529</v>
      </c>
      <c r="C27" s="210">
        <v>4457803441</v>
      </c>
      <c r="D27" s="211">
        <v>34061031033</v>
      </c>
      <c r="E27" s="209">
        <v>63390234.260000005</v>
      </c>
      <c r="F27" s="210">
        <v>6294724.0499999998</v>
      </c>
      <c r="G27" s="211">
        <v>10942286.190000001</v>
      </c>
      <c r="H27" s="209">
        <v>23630262310</v>
      </c>
      <c r="I27" s="211">
        <v>38212310311</v>
      </c>
      <c r="J27" s="209">
        <v>1674500</v>
      </c>
      <c r="K27" s="211">
        <v>2823490</v>
      </c>
    </row>
    <row r="28" spans="1:11" s="96" customFormat="1" ht="20.25" customHeight="1" x14ac:dyDescent="0.3">
      <c r="A28" s="117">
        <v>29</v>
      </c>
      <c r="B28" s="212">
        <v>82940522294</v>
      </c>
      <c r="C28" s="213">
        <v>5360485421</v>
      </c>
      <c r="D28" s="214">
        <v>36724152862</v>
      </c>
      <c r="E28" s="212">
        <v>72084155.359999999</v>
      </c>
      <c r="F28" s="213">
        <v>5886389.4800000004</v>
      </c>
      <c r="G28" s="214">
        <v>11990756</v>
      </c>
      <c r="H28" s="212">
        <v>26748400582</v>
      </c>
      <c r="I28" s="214">
        <v>43770307528</v>
      </c>
      <c r="J28" s="212">
        <v>4150000</v>
      </c>
      <c r="K28" s="214">
        <v>1487120</v>
      </c>
    </row>
    <row r="29" spans="1:11" s="96" customFormat="1" ht="20.25" customHeight="1" x14ac:dyDescent="0.3">
      <c r="A29" s="118">
        <v>30</v>
      </c>
      <c r="B29" s="209">
        <v>88288138761</v>
      </c>
      <c r="C29" s="210">
        <v>6562175125</v>
      </c>
      <c r="D29" s="211">
        <v>39477775947</v>
      </c>
      <c r="E29" s="209">
        <v>88312509.120000005</v>
      </c>
      <c r="F29" s="210">
        <v>8722467.7400000002</v>
      </c>
      <c r="G29" s="211">
        <v>20827684.25</v>
      </c>
      <c r="H29" s="209">
        <v>29792242404</v>
      </c>
      <c r="I29" s="211">
        <v>47908714757</v>
      </c>
      <c r="J29" s="209">
        <v>2448669</v>
      </c>
      <c r="K29" s="211">
        <v>11820707.289999999</v>
      </c>
    </row>
    <row r="30" spans="1:11" s="96" customFormat="1" ht="20.25" customHeight="1" x14ac:dyDescent="0.3">
      <c r="A30" s="117">
        <v>31</v>
      </c>
      <c r="B30" s="212">
        <v>98358041417</v>
      </c>
      <c r="C30" s="213">
        <v>7674628964</v>
      </c>
      <c r="D30" s="214">
        <v>43502435111</v>
      </c>
      <c r="E30" s="212">
        <v>52660450.090000004</v>
      </c>
      <c r="F30" s="213">
        <v>12302225.550000001</v>
      </c>
      <c r="G30" s="214">
        <v>11666893</v>
      </c>
      <c r="H30" s="212">
        <v>33537876665</v>
      </c>
      <c r="I30" s="214">
        <v>56164682442</v>
      </c>
      <c r="J30" s="212">
        <v>3740391</v>
      </c>
      <c r="K30" s="214">
        <v>2896732</v>
      </c>
    </row>
    <row r="31" spans="1:11" s="96" customFormat="1" ht="20.25" customHeight="1" x14ac:dyDescent="0.3">
      <c r="A31" s="118">
        <v>32</v>
      </c>
      <c r="B31" s="209">
        <v>105392547163</v>
      </c>
      <c r="C31" s="210">
        <v>9251834332</v>
      </c>
      <c r="D31" s="211">
        <v>47401295178</v>
      </c>
      <c r="E31" s="209">
        <v>62937976.280000001</v>
      </c>
      <c r="F31" s="210">
        <v>16936272.630000003</v>
      </c>
      <c r="G31" s="211">
        <v>9681974.9000000004</v>
      </c>
      <c r="H31" s="209">
        <v>37741312001</v>
      </c>
      <c r="I31" s="211">
        <v>61982249773</v>
      </c>
      <c r="J31" s="209">
        <v>10222898</v>
      </c>
      <c r="K31" s="211">
        <v>3279398.4</v>
      </c>
    </row>
    <row r="32" spans="1:11" s="96" customFormat="1" ht="20.25" customHeight="1" x14ac:dyDescent="0.3">
      <c r="A32" s="117">
        <v>33</v>
      </c>
      <c r="B32" s="212">
        <v>110742508004</v>
      </c>
      <c r="C32" s="213">
        <v>10224323218</v>
      </c>
      <c r="D32" s="214">
        <v>48792699666</v>
      </c>
      <c r="E32" s="212">
        <v>88694147.049999997</v>
      </c>
      <c r="F32" s="213">
        <v>12761952.890000001</v>
      </c>
      <c r="G32" s="214">
        <v>29753873.549999997</v>
      </c>
      <c r="H32" s="212">
        <v>39609310920</v>
      </c>
      <c r="I32" s="214">
        <v>66009729463</v>
      </c>
      <c r="J32" s="212">
        <v>3515000</v>
      </c>
      <c r="K32" s="214">
        <v>19990898.600000001</v>
      </c>
    </row>
    <row r="33" spans="1:11" s="96" customFormat="1" ht="20.25" customHeight="1" x14ac:dyDescent="0.3">
      <c r="A33" s="118">
        <v>34</v>
      </c>
      <c r="B33" s="209">
        <v>117076907046</v>
      </c>
      <c r="C33" s="210">
        <v>12162399053</v>
      </c>
      <c r="D33" s="211">
        <v>51518533199</v>
      </c>
      <c r="E33" s="209">
        <v>88132657.879999995</v>
      </c>
      <c r="F33" s="210">
        <v>13636361.01</v>
      </c>
      <c r="G33" s="211">
        <v>28844887.440000001</v>
      </c>
      <c r="H33" s="209">
        <v>41674766043</v>
      </c>
      <c r="I33" s="211">
        <v>69978844787</v>
      </c>
      <c r="J33" s="209">
        <v>1350000</v>
      </c>
      <c r="K33" s="211">
        <v>14005537.490000002</v>
      </c>
    </row>
    <row r="34" spans="1:11" s="96" customFormat="1" ht="20.25" customHeight="1" x14ac:dyDescent="0.3">
      <c r="A34" s="117">
        <v>35</v>
      </c>
      <c r="B34" s="212">
        <v>120474423893</v>
      </c>
      <c r="C34" s="213">
        <v>13358415543</v>
      </c>
      <c r="D34" s="214">
        <v>53392907880</v>
      </c>
      <c r="E34" s="212">
        <v>62379047.32</v>
      </c>
      <c r="F34" s="213">
        <v>14123893.82</v>
      </c>
      <c r="G34" s="214">
        <v>9952482.9000000004</v>
      </c>
      <c r="H34" s="212">
        <v>43869992306</v>
      </c>
      <c r="I34" s="214">
        <v>72044977047</v>
      </c>
      <c r="J34" s="212">
        <v>1044561</v>
      </c>
      <c r="K34" s="214">
        <v>5474059.5</v>
      </c>
    </row>
    <row r="35" spans="1:11" s="96" customFormat="1" ht="20.25" customHeight="1" x14ac:dyDescent="0.3">
      <c r="A35" s="118">
        <v>36</v>
      </c>
      <c r="B35" s="209">
        <v>123582907619</v>
      </c>
      <c r="C35" s="210">
        <v>14437277579</v>
      </c>
      <c r="D35" s="211">
        <v>53559330612</v>
      </c>
      <c r="E35" s="209">
        <v>88766807.870000005</v>
      </c>
      <c r="F35" s="210">
        <v>13281072.129999999</v>
      </c>
      <c r="G35" s="211">
        <v>21691468.469999999</v>
      </c>
      <c r="H35" s="209">
        <v>45538119602</v>
      </c>
      <c r="I35" s="211">
        <v>74589744876</v>
      </c>
      <c r="J35" s="209">
        <v>3506260</v>
      </c>
      <c r="K35" s="211">
        <v>8345383</v>
      </c>
    </row>
    <row r="36" spans="1:11" s="96" customFormat="1" ht="20.25" customHeight="1" x14ac:dyDescent="0.3">
      <c r="A36" s="117">
        <v>37</v>
      </c>
      <c r="B36" s="212">
        <v>126321084344</v>
      </c>
      <c r="C36" s="213">
        <v>15581652598</v>
      </c>
      <c r="D36" s="214">
        <v>54442015559</v>
      </c>
      <c r="E36" s="212">
        <v>108023709.78999999</v>
      </c>
      <c r="F36" s="213">
        <v>22133054.59</v>
      </c>
      <c r="G36" s="214">
        <v>22544601.169999998</v>
      </c>
      <c r="H36" s="212">
        <v>46782848394</v>
      </c>
      <c r="I36" s="214">
        <v>77568255842</v>
      </c>
      <c r="J36" s="212">
        <v>4606820</v>
      </c>
      <c r="K36" s="214">
        <v>13286108</v>
      </c>
    </row>
    <row r="37" spans="1:11" s="96" customFormat="1" ht="20.25" customHeight="1" x14ac:dyDescent="0.3">
      <c r="A37" s="118">
        <v>38</v>
      </c>
      <c r="B37" s="209">
        <v>124503865256</v>
      </c>
      <c r="C37" s="210">
        <v>16244107057</v>
      </c>
      <c r="D37" s="211">
        <v>51912309465</v>
      </c>
      <c r="E37" s="209">
        <v>102331018.21000001</v>
      </c>
      <c r="F37" s="210">
        <v>20420933.75</v>
      </c>
      <c r="G37" s="211">
        <v>17188535.800000001</v>
      </c>
      <c r="H37" s="209">
        <v>46224473073</v>
      </c>
      <c r="I37" s="211">
        <v>77243830388</v>
      </c>
      <c r="J37" s="209">
        <v>1880000</v>
      </c>
      <c r="K37" s="211">
        <v>7096507</v>
      </c>
    </row>
    <row r="38" spans="1:11" s="96" customFormat="1" ht="20.25" customHeight="1" x14ac:dyDescent="0.3">
      <c r="A38" s="117">
        <v>39</v>
      </c>
      <c r="B38" s="212">
        <v>125098795022</v>
      </c>
      <c r="C38" s="213">
        <v>16865198479</v>
      </c>
      <c r="D38" s="214">
        <v>51151619722</v>
      </c>
      <c r="E38" s="212">
        <v>124629263.06</v>
      </c>
      <c r="F38" s="213">
        <v>18447324.399999999</v>
      </c>
      <c r="G38" s="214">
        <v>18160335.379999999</v>
      </c>
      <c r="H38" s="212">
        <v>46329778312</v>
      </c>
      <c r="I38" s="214">
        <v>77300218396</v>
      </c>
      <c r="J38" s="212">
        <v>2392605</v>
      </c>
      <c r="K38" s="214">
        <v>13716689.379999999</v>
      </c>
    </row>
    <row r="39" spans="1:11" s="96" customFormat="1" ht="20.25" customHeight="1" x14ac:dyDescent="0.3">
      <c r="A39" s="118">
        <v>40</v>
      </c>
      <c r="B39" s="209">
        <v>131450334270</v>
      </c>
      <c r="C39" s="210">
        <v>17909561903</v>
      </c>
      <c r="D39" s="211">
        <v>53030172018</v>
      </c>
      <c r="E39" s="209">
        <v>137573070.03</v>
      </c>
      <c r="F39" s="210">
        <v>24482050.41</v>
      </c>
      <c r="G39" s="211">
        <v>25233666.16</v>
      </c>
      <c r="H39" s="209">
        <v>47790894519</v>
      </c>
      <c r="I39" s="211">
        <v>80798168087</v>
      </c>
      <c r="J39" s="209">
        <v>4555000</v>
      </c>
      <c r="K39" s="211">
        <v>13462010</v>
      </c>
    </row>
    <row r="40" spans="1:11" s="96" customFormat="1" ht="20.25" customHeight="1" x14ac:dyDescent="0.3">
      <c r="A40" s="117">
        <v>41</v>
      </c>
      <c r="B40" s="212">
        <v>133717391511</v>
      </c>
      <c r="C40" s="213">
        <v>18554356180</v>
      </c>
      <c r="D40" s="214">
        <v>52656100167</v>
      </c>
      <c r="E40" s="212">
        <v>137548947.66000003</v>
      </c>
      <c r="F40" s="213">
        <v>23882681.969999999</v>
      </c>
      <c r="G40" s="214">
        <v>19707386</v>
      </c>
      <c r="H40" s="212">
        <v>48834431439</v>
      </c>
      <c r="I40" s="214">
        <v>80378212670</v>
      </c>
      <c r="J40" s="212">
        <v>3355080</v>
      </c>
      <c r="K40" s="214">
        <v>20200763.829999998</v>
      </c>
    </row>
    <row r="41" spans="1:11" s="96" customFormat="1" ht="20.25" customHeight="1" x14ac:dyDescent="0.3">
      <c r="A41" s="118">
        <v>42</v>
      </c>
      <c r="B41" s="209">
        <v>139500388180</v>
      </c>
      <c r="C41" s="210">
        <v>20267480719</v>
      </c>
      <c r="D41" s="211">
        <v>53985950831</v>
      </c>
      <c r="E41" s="209">
        <v>119970815.81</v>
      </c>
      <c r="F41" s="210">
        <v>33546470.919999998</v>
      </c>
      <c r="G41" s="211">
        <v>11867743</v>
      </c>
      <c r="H41" s="209">
        <v>51009861348</v>
      </c>
      <c r="I41" s="211">
        <v>85269457661</v>
      </c>
      <c r="J41" s="209">
        <v>4360092</v>
      </c>
      <c r="K41" s="211">
        <v>19821972.280000001</v>
      </c>
    </row>
    <row r="42" spans="1:11" s="96" customFormat="1" ht="20.25" customHeight="1" x14ac:dyDescent="0.3">
      <c r="A42" s="117">
        <v>43</v>
      </c>
      <c r="B42" s="212">
        <v>143064671045</v>
      </c>
      <c r="C42" s="213">
        <v>21149310784</v>
      </c>
      <c r="D42" s="214">
        <v>55018181072</v>
      </c>
      <c r="E42" s="212">
        <v>140053744.81</v>
      </c>
      <c r="F42" s="213">
        <v>26275805.640000001</v>
      </c>
      <c r="G42" s="214">
        <v>16953853.75</v>
      </c>
      <c r="H42" s="212">
        <v>51999368708</v>
      </c>
      <c r="I42" s="214">
        <v>86427108636</v>
      </c>
      <c r="J42" s="212">
        <v>5278267</v>
      </c>
      <c r="K42" s="214">
        <v>33033734.280000001</v>
      </c>
    </row>
    <row r="43" spans="1:11" s="96" customFormat="1" ht="20.25" customHeight="1" x14ac:dyDescent="0.3">
      <c r="A43" s="118">
        <v>44</v>
      </c>
      <c r="B43" s="209">
        <v>145175901641</v>
      </c>
      <c r="C43" s="210">
        <v>21375871993</v>
      </c>
      <c r="D43" s="211">
        <v>54790398594</v>
      </c>
      <c r="E43" s="209">
        <v>160545400.66</v>
      </c>
      <c r="F43" s="210">
        <v>37360826.800000004</v>
      </c>
      <c r="G43" s="211">
        <v>24800291.550000001</v>
      </c>
      <c r="H43" s="209">
        <v>52446307326</v>
      </c>
      <c r="I43" s="211">
        <v>85898224802</v>
      </c>
      <c r="J43" s="209">
        <v>3666497</v>
      </c>
      <c r="K43" s="211">
        <v>35234930.300000004</v>
      </c>
    </row>
    <row r="44" spans="1:11" s="96" customFormat="1" ht="20.25" customHeight="1" x14ac:dyDescent="0.3">
      <c r="A44" s="117">
        <v>45</v>
      </c>
      <c r="B44" s="212">
        <v>144085395344</v>
      </c>
      <c r="C44" s="213">
        <v>20867120948</v>
      </c>
      <c r="D44" s="214">
        <v>54145745541</v>
      </c>
      <c r="E44" s="212">
        <v>204467707.69</v>
      </c>
      <c r="F44" s="213">
        <v>30278190.460000001</v>
      </c>
      <c r="G44" s="214">
        <v>21884421</v>
      </c>
      <c r="H44" s="212">
        <v>51661901296</v>
      </c>
      <c r="I44" s="214">
        <v>85319015139</v>
      </c>
      <c r="J44" s="212">
        <v>4003085</v>
      </c>
      <c r="K44" s="214">
        <v>37848810.899999999</v>
      </c>
    </row>
    <row r="45" spans="1:11" s="96" customFormat="1" ht="20.25" customHeight="1" x14ac:dyDescent="0.3">
      <c r="A45" s="118">
        <v>46</v>
      </c>
      <c r="B45" s="209">
        <v>140292965140</v>
      </c>
      <c r="C45" s="210">
        <v>20922955291</v>
      </c>
      <c r="D45" s="211">
        <v>50373865243</v>
      </c>
      <c r="E45" s="209">
        <v>151756161.69999999</v>
      </c>
      <c r="F45" s="210">
        <v>42389499.089999996</v>
      </c>
      <c r="G45" s="211">
        <v>14543190.5</v>
      </c>
      <c r="H45" s="209">
        <v>48762768813</v>
      </c>
      <c r="I45" s="211">
        <v>80764931741</v>
      </c>
      <c r="J45" s="209">
        <v>3216080</v>
      </c>
      <c r="K45" s="211">
        <v>37661658.280000001</v>
      </c>
    </row>
    <row r="46" spans="1:11" s="96" customFormat="1" ht="20.25" customHeight="1" x14ac:dyDescent="0.3">
      <c r="A46" s="117">
        <v>47</v>
      </c>
      <c r="B46" s="212">
        <v>136234661024</v>
      </c>
      <c r="C46" s="213">
        <v>19534686151</v>
      </c>
      <c r="D46" s="214">
        <v>47252506861</v>
      </c>
      <c r="E46" s="212">
        <v>180417785.91999999</v>
      </c>
      <c r="F46" s="213">
        <v>30103901.27</v>
      </c>
      <c r="G46" s="214">
        <v>7906182.5999999996</v>
      </c>
      <c r="H46" s="212">
        <v>47158073056</v>
      </c>
      <c r="I46" s="214">
        <v>77993999356</v>
      </c>
      <c r="J46" s="212">
        <v>2679000</v>
      </c>
      <c r="K46" s="214">
        <v>39514030.299999997</v>
      </c>
    </row>
    <row r="47" spans="1:11" s="96" customFormat="1" ht="20.25" customHeight="1" x14ac:dyDescent="0.3">
      <c r="A47" s="118">
        <v>48</v>
      </c>
      <c r="B47" s="209">
        <v>124377965455</v>
      </c>
      <c r="C47" s="210">
        <v>17437438107</v>
      </c>
      <c r="D47" s="211">
        <v>41995058745</v>
      </c>
      <c r="E47" s="209">
        <v>212675825.5</v>
      </c>
      <c r="F47" s="210">
        <v>38170488.350000001</v>
      </c>
      <c r="G47" s="211">
        <v>5898640.7400000002</v>
      </c>
      <c r="H47" s="209">
        <v>43911051915</v>
      </c>
      <c r="I47" s="211">
        <v>69933748574</v>
      </c>
      <c r="J47" s="209">
        <v>5158498</v>
      </c>
      <c r="K47" s="211">
        <v>58175507.910000004</v>
      </c>
    </row>
    <row r="48" spans="1:11" s="96" customFormat="1" ht="20.25" customHeight="1" x14ac:dyDescent="0.3">
      <c r="A48" s="117">
        <v>49</v>
      </c>
      <c r="B48" s="212">
        <v>120797393527</v>
      </c>
      <c r="C48" s="213">
        <v>16154908783</v>
      </c>
      <c r="D48" s="214">
        <v>39325526185</v>
      </c>
      <c r="E48" s="212">
        <v>198958338.90000001</v>
      </c>
      <c r="F48" s="213">
        <v>43172354.300000004</v>
      </c>
      <c r="G48" s="214">
        <v>11974919.32</v>
      </c>
      <c r="H48" s="212">
        <v>42768122060</v>
      </c>
      <c r="I48" s="214">
        <v>66847899593</v>
      </c>
      <c r="J48" s="212">
        <v>7540904</v>
      </c>
      <c r="K48" s="214">
        <v>58525724.390000001</v>
      </c>
    </row>
    <row r="49" spans="1:11" s="96" customFormat="1" ht="20.25" customHeight="1" x14ac:dyDescent="0.3">
      <c r="A49" s="118">
        <v>50</v>
      </c>
      <c r="B49" s="209">
        <v>113285728179</v>
      </c>
      <c r="C49" s="210">
        <v>13866873522</v>
      </c>
      <c r="D49" s="211">
        <v>34943845539</v>
      </c>
      <c r="E49" s="209">
        <v>243640741.56</v>
      </c>
      <c r="F49" s="210">
        <v>24129270.349999998</v>
      </c>
      <c r="G49" s="211">
        <v>13292267.370000001</v>
      </c>
      <c r="H49" s="209">
        <v>40050871855</v>
      </c>
      <c r="I49" s="211">
        <v>61191194337</v>
      </c>
      <c r="J49" s="209">
        <v>5223900</v>
      </c>
      <c r="K49" s="211">
        <v>48372774.990000002</v>
      </c>
    </row>
    <row r="50" spans="1:11" s="96" customFormat="1" ht="20.25" customHeight="1" x14ac:dyDescent="0.3">
      <c r="A50" s="117">
        <v>51</v>
      </c>
      <c r="B50" s="212">
        <v>107544953970</v>
      </c>
      <c r="C50" s="213">
        <v>12720431765</v>
      </c>
      <c r="D50" s="214">
        <v>33818869483</v>
      </c>
      <c r="E50" s="212">
        <v>189267680.03999999</v>
      </c>
      <c r="F50" s="213">
        <v>32078688.550000001</v>
      </c>
      <c r="G50" s="214">
        <v>6949195</v>
      </c>
      <c r="H50" s="212">
        <v>39811978136</v>
      </c>
      <c r="I50" s="214">
        <v>57985520464</v>
      </c>
      <c r="J50" s="212">
        <v>4520346</v>
      </c>
      <c r="K50" s="214">
        <v>67288226.090000004</v>
      </c>
    </row>
    <row r="51" spans="1:11" s="96" customFormat="1" ht="20.25" customHeight="1" x14ac:dyDescent="0.3">
      <c r="A51" s="118">
        <v>52</v>
      </c>
      <c r="B51" s="209">
        <v>101161279078</v>
      </c>
      <c r="C51" s="210">
        <v>11228089446</v>
      </c>
      <c r="D51" s="211">
        <v>29866402204</v>
      </c>
      <c r="E51" s="209">
        <v>223676055.36999997</v>
      </c>
      <c r="F51" s="210">
        <v>33745374</v>
      </c>
      <c r="G51" s="211">
        <v>8661180.2200000007</v>
      </c>
      <c r="H51" s="209">
        <v>36757916065</v>
      </c>
      <c r="I51" s="211">
        <v>52602362795</v>
      </c>
      <c r="J51" s="209">
        <v>4277100</v>
      </c>
      <c r="K51" s="211">
        <v>65724097.189999998</v>
      </c>
    </row>
    <row r="52" spans="1:11" s="96" customFormat="1" ht="20.25" customHeight="1" x14ac:dyDescent="0.3">
      <c r="A52" s="117">
        <v>53</v>
      </c>
      <c r="B52" s="212">
        <v>101895754363</v>
      </c>
      <c r="C52" s="213">
        <v>9995344194</v>
      </c>
      <c r="D52" s="214">
        <v>28272785974</v>
      </c>
      <c r="E52" s="212">
        <v>193603304.78</v>
      </c>
      <c r="F52" s="213">
        <v>40253677.060000002</v>
      </c>
      <c r="G52" s="214">
        <v>4724149.4399999995</v>
      </c>
      <c r="H52" s="212">
        <v>35373540706</v>
      </c>
      <c r="I52" s="214">
        <v>52731535434</v>
      </c>
      <c r="J52" s="212">
        <v>3345400</v>
      </c>
      <c r="K52" s="214">
        <v>79599193.790000007</v>
      </c>
    </row>
    <row r="53" spans="1:11" s="96" customFormat="1" ht="20.25" customHeight="1" x14ac:dyDescent="0.3">
      <c r="A53" s="118">
        <v>54</v>
      </c>
      <c r="B53" s="209">
        <v>92926080631</v>
      </c>
      <c r="C53" s="210">
        <v>9548154356</v>
      </c>
      <c r="D53" s="211">
        <v>26690467910</v>
      </c>
      <c r="E53" s="209">
        <v>260159673.63999999</v>
      </c>
      <c r="F53" s="210">
        <v>30469811.23</v>
      </c>
      <c r="G53" s="211">
        <v>13785049</v>
      </c>
      <c r="H53" s="209">
        <v>33849940495</v>
      </c>
      <c r="I53" s="211">
        <v>44498705754</v>
      </c>
      <c r="J53" s="209">
        <v>1375000</v>
      </c>
      <c r="K53" s="211">
        <v>61974425.769999996</v>
      </c>
    </row>
    <row r="54" spans="1:11" s="96" customFormat="1" ht="20.25" customHeight="1" x14ac:dyDescent="0.3">
      <c r="A54" s="117">
        <v>55</v>
      </c>
      <c r="B54" s="212">
        <v>86759639492</v>
      </c>
      <c r="C54" s="213">
        <v>8519798282</v>
      </c>
      <c r="D54" s="214">
        <v>24899329399</v>
      </c>
      <c r="E54" s="212">
        <v>229293063.01999998</v>
      </c>
      <c r="F54" s="213">
        <v>30563266.379999999</v>
      </c>
      <c r="G54" s="214">
        <v>11254539</v>
      </c>
      <c r="H54" s="212">
        <v>31813258545</v>
      </c>
      <c r="I54" s="214">
        <v>39530022929</v>
      </c>
      <c r="J54" s="212">
        <v>1700000</v>
      </c>
      <c r="K54" s="214">
        <v>61533620.879999995</v>
      </c>
    </row>
    <row r="55" spans="1:11" s="96" customFormat="1" ht="20.25" customHeight="1" x14ac:dyDescent="0.3">
      <c r="A55" s="118">
        <v>56</v>
      </c>
      <c r="B55" s="209">
        <v>79354178548</v>
      </c>
      <c r="C55" s="210">
        <v>7455747103</v>
      </c>
      <c r="D55" s="211">
        <v>22425438142</v>
      </c>
      <c r="E55" s="209">
        <v>256840567.53999996</v>
      </c>
      <c r="F55" s="210">
        <v>52941274.469999999</v>
      </c>
      <c r="G55" s="211">
        <v>9404431</v>
      </c>
      <c r="H55" s="209">
        <v>29121178326</v>
      </c>
      <c r="I55" s="211">
        <v>33742030960</v>
      </c>
      <c r="J55" s="209">
        <v>6017079</v>
      </c>
      <c r="K55" s="211">
        <v>62323630.959999993</v>
      </c>
    </row>
    <row r="56" spans="1:11" s="96" customFormat="1" ht="20.25" customHeight="1" x14ac:dyDescent="0.3">
      <c r="A56" s="117">
        <v>57</v>
      </c>
      <c r="B56" s="212">
        <v>72493862023</v>
      </c>
      <c r="C56" s="213">
        <v>6479575975</v>
      </c>
      <c r="D56" s="214">
        <v>19800420336</v>
      </c>
      <c r="E56" s="212">
        <v>213119389.63</v>
      </c>
      <c r="F56" s="213">
        <v>34837091.550000004</v>
      </c>
      <c r="G56" s="214">
        <v>6321957.8900000006</v>
      </c>
      <c r="H56" s="212">
        <v>26108985117</v>
      </c>
      <c r="I56" s="214">
        <v>28534078831</v>
      </c>
      <c r="J56" s="212">
        <v>6400000</v>
      </c>
      <c r="K56" s="214">
        <v>62637865.369999997</v>
      </c>
    </row>
    <row r="57" spans="1:11" s="96" customFormat="1" ht="20.25" customHeight="1" thickBot="1" x14ac:dyDescent="0.35">
      <c r="A57" s="119">
        <v>58</v>
      </c>
      <c r="B57" s="215">
        <v>64544842422</v>
      </c>
      <c r="C57" s="216">
        <v>5512399600</v>
      </c>
      <c r="D57" s="217">
        <v>16772805422</v>
      </c>
      <c r="E57" s="215">
        <v>195044513.5</v>
      </c>
      <c r="F57" s="216">
        <v>37410873.659999996</v>
      </c>
      <c r="G57" s="217">
        <v>13870720.48</v>
      </c>
      <c r="H57" s="215">
        <v>22819414383</v>
      </c>
      <c r="I57" s="217">
        <v>22629849915</v>
      </c>
      <c r="J57" s="215">
        <v>5342000</v>
      </c>
      <c r="K57" s="217">
        <v>37969665.060000002</v>
      </c>
    </row>
    <row r="58" spans="1:11" s="96" customFormat="1" ht="20.25" customHeight="1" x14ac:dyDescent="0.3">
      <c r="A58" s="117">
        <v>59</v>
      </c>
      <c r="B58" s="212">
        <v>57345825515</v>
      </c>
      <c r="C58" s="213">
        <v>4689624573</v>
      </c>
      <c r="D58" s="214">
        <v>13929266424</v>
      </c>
      <c r="E58" s="212">
        <v>223775263.85999998</v>
      </c>
      <c r="F58" s="213">
        <v>47348952.909999996</v>
      </c>
      <c r="G58" s="214">
        <v>3052483.9699999997</v>
      </c>
      <c r="H58" s="212">
        <v>19661844808</v>
      </c>
      <c r="I58" s="214">
        <v>18227396847</v>
      </c>
      <c r="J58" s="212">
        <v>2040000</v>
      </c>
      <c r="K58" s="214">
        <v>46493959.130000003</v>
      </c>
    </row>
    <row r="59" spans="1:11" s="96" customFormat="1" ht="20.25" customHeight="1" x14ac:dyDescent="0.3">
      <c r="A59" s="118">
        <v>60</v>
      </c>
      <c r="B59" s="209">
        <v>51926229707</v>
      </c>
      <c r="C59" s="210">
        <v>4603910463</v>
      </c>
      <c r="D59" s="211">
        <v>12889205938</v>
      </c>
      <c r="E59" s="209">
        <v>189977046.06999999</v>
      </c>
      <c r="F59" s="210">
        <v>32373120.870000001</v>
      </c>
      <c r="G59" s="211">
        <v>5615022.8399999999</v>
      </c>
      <c r="H59" s="209">
        <v>17478200543</v>
      </c>
      <c r="I59" s="211">
        <v>11280750902</v>
      </c>
      <c r="J59" s="209">
        <v>1002500</v>
      </c>
      <c r="K59" s="211">
        <v>50314018.629999995</v>
      </c>
    </row>
    <row r="60" spans="1:11" s="96" customFormat="1" ht="20.25" customHeight="1" x14ac:dyDescent="0.3">
      <c r="A60" s="117">
        <v>61</v>
      </c>
      <c r="B60" s="212">
        <v>45684097558</v>
      </c>
      <c r="C60" s="213">
        <v>3697738047</v>
      </c>
      <c r="D60" s="214">
        <v>10875185410</v>
      </c>
      <c r="E60" s="212">
        <v>197301830.06</v>
      </c>
      <c r="F60" s="213">
        <v>23523026.850000001</v>
      </c>
      <c r="G60" s="214">
        <v>1015000</v>
      </c>
      <c r="H60" s="212">
        <v>14913965104</v>
      </c>
      <c r="I60" s="214">
        <v>6381201178</v>
      </c>
      <c r="J60" s="212">
        <v>1723000</v>
      </c>
      <c r="K60" s="214">
        <v>12658268.129999999</v>
      </c>
    </row>
    <row r="61" spans="1:11" s="96" customFormat="1" ht="20.25" customHeight="1" x14ac:dyDescent="0.3">
      <c r="A61" s="118">
        <v>62</v>
      </c>
      <c r="B61" s="209">
        <v>41713458360</v>
      </c>
      <c r="C61" s="210">
        <v>2826249971</v>
      </c>
      <c r="D61" s="211">
        <v>8997715865</v>
      </c>
      <c r="E61" s="209">
        <v>177041051.81999999</v>
      </c>
      <c r="F61" s="210">
        <v>19454814.57</v>
      </c>
      <c r="G61" s="211">
        <v>5742983.9800000004</v>
      </c>
      <c r="H61" s="209">
        <v>12842407384</v>
      </c>
      <c r="I61" s="211">
        <v>4637602427</v>
      </c>
      <c r="J61" s="209">
        <v>452000</v>
      </c>
      <c r="K61" s="211">
        <v>7837929</v>
      </c>
    </row>
    <row r="62" spans="1:11" s="96" customFormat="1" ht="20.25" customHeight="1" x14ac:dyDescent="0.3">
      <c r="A62" s="117">
        <v>63</v>
      </c>
      <c r="B62" s="212">
        <v>35752860271</v>
      </c>
      <c r="C62" s="213">
        <v>3100177919</v>
      </c>
      <c r="D62" s="214">
        <v>7720283055</v>
      </c>
      <c r="E62" s="212">
        <v>202347804.49000001</v>
      </c>
      <c r="F62" s="213">
        <v>21414931.099999998</v>
      </c>
      <c r="G62" s="214">
        <v>4442819</v>
      </c>
      <c r="H62" s="212">
        <v>10626010806</v>
      </c>
      <c r="I62" s="214">
        <v>3373918189</v>
      </c>
      <c r="J62" s="212">
        <v>1090000</v>
      </c>
      <c r="K62" s="214">
        <v>4107605.98</v>
      </c>
    </row>
    <row r="63" spans="1:11" s="96" customFormat="1" ht="20.25" customHeight="1" x14ac:dyDescent="0.3">
      <c r="A63" s="118">
        <v>64</v>
      </c>
      <c r="B63" s="209">
        <v>35386869762</v>
      </c>
      <c r="C63" s="210">
        <v>2108824125</v>
      </c>
      <c r="D63" s="211">
        <v>6550781811</v>
      </c>
      <c r="E63" s="209">
        <v>193202086.21000001</v>
      </c>
      <c r="F63" s="210">
        <v>33988882.560000002</v>
      </c>
      <c r="G63" s="211">
        <v>842655</v>
      </c>
      <c r="H63" s="209">
        <v>8790898487</v>
      </c>
      <c r="I63" s="211">
        <v>2765558017</v>
      </c>
      <c r="J63" s="209">
        <v>0</v>
      </c>
      <c r="K63" s="211">
        <v>1386065.17</v>
      </c>
    </row>
    <row r="64" spans="1:11" s="96" customFormat="1" ht="20.25" customHeight="1" x14ac:dyDescent="0.3">
      <c r="A64" s="117">
        <v>65</v>
      </c>
      <c r="B64" s="212">
        <v>26873503238</v>
      </c>
      <c r="C64" s="213">
        <v>1862775477</v>
      </c>
      <c r="D64" s="214">
        <v>4825190319</v>
      </c>
      <c r="E64" s="212">
        <v>145646360.36000001</v>
      </c>
      <c r="F64" s="213">
        <v>31621916.010000002</v>
      </c>
      <c r="G64" s="214">
        <v>947422</v>
      </c>
      <c r="H64" s="212">
        <v>7013565696</v>
      </c>
      <c r="I64" s="214">
        <v>1708828232</v>
      </c>
      <c r="J64" s="212">
        <v>1355964</v>
      </c>
      <c r="K64" s="214">
        <v>3913022.0700000003</v>
      </c>
    </row>
    <row r="65" spans="1:11" s="96" customFormat="1" ht="20.25" customHeight="1" x14ac:dyDescent="0.3">
      <c r="A65" s="118">
        <v>66</v>
      </c>
      <c r="B65" s="209">
        <v>21918010912</v>
      </c>
      <c r="C65" s="210">
        <v>1664859411</v>
      </c>
      <c r="D65" s="211">
        <v>3414862986</v>
      </c>
      <c r="E65" s="209">
        <v>138139290.27000001</v>
      </c>
      <c r="F65" s="210">
        <v>16106423.609999999</v>
      </c>
      <c r="G65" s="211">
        <v>1579779</v>
      </c>
      <c r="H65" s="209">
        <v>5239772225</v>
      </c>
      <c r="I65" s="211">
        <v>934539373</v>
      </c>
      <c r="J65" s="209">
        <v>300000</v>
      </c>
      <c r="K65" s="211">
        <v>414165.5</v>
      </c>
    </row>
    <row r="66" spans="1:11" s="96" customFormat="1" ht="20.25" customHeight="1" x14ac:dyDescent="0.3">
      <c r="A66" s="117">
        <v>67</v>
      </c>
      <c r="B66" s="212">
        <v>18927638963</v>
      </c>
      <c r="C66" s="213">
        <v>1497778462</v>
      </c>
      <c r="D66" s="214">
        <v>2739390996</v>
      </c>
      <c r="E66" s="212">
        <v>112446377.71000001</v>
      </c>
      <c r="F66" s="213">
        <v>11332924.4</v>
      </c>
      <c r="G66" s="214">
        <v>510000</v>
      </c>
      <c r="H66" s="212">
        <v>4176710611</v>
      </c>
      <c r="I66" s="214">
        <v>713786577</v>
      </c>
      <c r="J66" s="212">
        <v>885000</v>
      </c>
      <c r="K66" s="214">
        <v>1629387</v>
      </c>
    </row>
    <row r="67" spans="1:11" s="96" customFormat="1" ht="20.25" customHeight="1" x14ac:dyDescent="0.3">
      <c r="A67" s="118">
        <v>68</v>
      </c>
      <c r="B67" s="209">
        <v>15057357772</v>
      </c>
      <c r="C67" s="210">
        <v>810326991</v>
      </c>
      <c r="D67" s="211">
        <v>1926664731</v>
      </c>
      <c r="E67" s="209">
        <v>196245523.66999999</v>
      </c>
      <c r="F67" s="210">
        <v>15011336.26</v>
      </c>
      <c r="G67" s="211">
        <v>0</v>
      </c>
      <c r="H67" s="209">
        <v>3031052333</v>
      </c>
      <c r="I67" s="211">
        <v>477256935</v>
      </c>
      <c r="J67" s="209">
        <v>181336</v>
      </c>
      <c r="K67" s="211">
        <v>410123.92</v>
      </c>
    </row>
    <row r="68" spans="1:11" s="96" customFormat="1" ht="20.25" customHeight="1" x14ac:dyDescent="0.3">
      <c r="A68" s="117">
        <v>69</v>
      </c>
      <c r="B68" s="212">
        <v>13709017755</v>
      </c>
      <c r="C68" s="213">
        <v>1083945046</v>
      </c>
      <c r="D68" s="214">
        <v>1695500938</v>
      </c>
      <c r="E68" s="212">
        <v>81829732.299999997</v>
      </c>
      <c r="F68" s="213">
        <v>28913500.140000001</v>
      </c>
      <c r="G68" s="214">
        <v>1179749.8400000001</v>
      </c>
      <c r="H68" s="212">
        <v>2394445632</v>
      </c>
      <c r="I68" s="214">
        <v>390217015</v>
      </c>
      <c r="J68" s="212">
        <v>708000</v>
      </c>
      <c r="K68" s="214">
        <v>0</v>
      </c>
    </row>
    <row r="69" spans="1:11" s="96" customFormat="1" ht="20.25" customHeight="1" x14ac:dyDescent="0.3">
      <c r="A69" s="118">
        <v>70</v>
      </c>
      <c r="B69" s="209">
        <v>11594722707</v>
      </c>
      <c r="C69" s="210">
        <v>915418791</v>
      </c>
      <c r="D69" s="211">
        <v>1332887012</v>
      </c>
      <c r="E69" s="209">
        <v>71636179.739999995</v>
      </c>
      <c r="F69" s="210">
        <v>14575623.640000001</v>
      </c>
      <c r="G69" s="211">
        <v>510000</v>
      </c>
      <c r="H69" s="209">
        <v>1183082431</v>
      </c>
      <c r="I69" s="211">
        <v>255576911</v>
      </c>
      <c r="J69" s="209">
        <v>0</v>
      </c>
      <c r="K69" s="211">
        <v>0</v>
      </c>
    </row>
    <row r="70" spans="1:11" s="96" customFormat="1" ht="20.25" customHeight="1" x14ac:dyDescent="0.3">
      <c r="A70" s="117">
        <v>71</v>
      </c>
      <c r="B70" s="212">
        <v>9450874353</v>
      </c>
      <c r="C70" s="213">
        <v>1106427525</v>
      </c>
      <c r="D70" s="214">
        <v>827998303</v>
      </c>
      <c r="E70" s="212">
        <v>79560876.829999998</v>
      </c>
      <c r="F70" s="213">
        <v>0</v>
      </c>
      <c r="G70" s="214">
        <v>100000</v>
      </c>
      <c r="H70" s="212">
        <v>333316282</v>
      </c>
      <c r="I70" s="214">
        <v>157240357</v>
      </c>
      <c r="J70" s="212">
        <v>0</v>
      </c>
      <c r="K70" s="214">
        <v>0</v>
      </c>
    </row>
    <row r="71" spans="1:11" s="96" customFormat="1" ht="20.25" customHeight="1" x14ac:dyDescent="0.3">
      <c r="A71" s="118">
        <v>72</v>
      </c>
      <c r="B71" s="209">
        <v>8494867554</v>
      </c>
      <c r="C71" s="210">
        <v>712194199</v>
      </c>
      <c r="D71" s="211">
        <v>605366965</v>
      </c>
      <c r="E71" s="209">
        <v>142441984.94999999</v>
      </c>
      <c r="F71" s="210">
        <v>3161875.59</v>
      </c>
      <c r="G71" s="211">
        <v>100000</v>
      </c>
      <c r="H71" s="209">
        <v>209052970</v>
      </c>
      <c r="I71" s="211">
        <v>81485525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6568494033</v>
      </c>
      <c r="C72" s="213">
        <v>544918877</v>
      </c>
      <c r="D72" s="214">
        <v>410146671</v>
      </c>
      <c r="E72" s="212">
        <v>64372134.100000001</v>
      </c>
      <c r="F72" s="213">
        <v>0</v>
      </c>
      <c r="G72" s="214">
        <v>0</v>
      </c>
      <c r="H72" s="212">
        <v>128145243</v>
      </c>
      <c r="I72" s="214">
        <v>34197259</v>
      </c>
      <c r="J72" s="212">
        <v>0</v>
      </c>
      <c r="K72" s="214">
        <v>0</v>
      </c>
    </row>
    <row r="73" spans="1:11" s="96" customFormat="1" ht="20.25" customHeight="1" x14ac:dyDescent="0.3">
      <c r="A73" s="118">
        <v>74</v>
      </c>
      <c r="B73" s="209">
        <v>5234007963</v>
      </c>
      <c r="C73" s="210">
        <v>661690111</v>
      </c>
      <c r="D73" s="211">
        <v>318759492</v>
      </c>
      <c r="E73" s="209">
        <v>33741580.950000003</v>
      </c>
      <c r="F73" s="210">
        <v>0</v>
      </c>
      <c r="G73" s="211">
        <v>100000</v>
      </c>
      <c r="H73" s="209">
        <v>67880607</v>
      </c>
      <c r="I73" s="211">
        <v>27218094</v>
      </c>
      <c r="J73" s="209">
        <v>0</v>
      </c>
      <c r="K73" s="211">
        <v>0</v>
      </c>
    </row>
    <row r="74" spans="1:11" s="96" customFormat="1" ht="20.25" customHeight="1" x14ac:dyDescent="0.3">
      <c r="A74" s="117">
        <v>75</v>
      </c>
      <c r="B74" s="212">
        <v>4009306615</v>
      </c>
      <c r="C74" s="213">
        <v>521316136</v>
      </c>
      <c r="D74" s="214">
        <v>304331368</v>
      </c>
      <c r="E74" s="212">
        <v>42772199.479999997</v>
      </c>
      <c r="F74" s="213">
        <v>0</v>
      </c>
      <c r="G74" s="214">
        <v>0</v>
      </c>
      <c r="H74" s="212">
        <v>87884183</v>
      </c>
      <c r="I74" s="214">
        <v>24002604</v>
      </c>
      <c r="J74" s="212">
        <v>0</v>
      </c>
      <c r="K74" s="214">
        <v>0</v>
      </c>
    </row>
    <row r="75" spans="1:11" s="96" customFormat="1" ht="20.25" customHeight="1" x14ac:dyDescent="0.3">
      <c r="A75" s="118">
        <v>76</v>
      </c>
      <c r="B75" s="209">
        <v>3310632266</v>
      </c>
      <c r="C75" s="210">
        <v>371111169</v>
      </c>
      <c r="D75" s="211">
        <v>207593011</v>
      </c>
      <c r="E75" s="209">
        <v>29109697.640000001</v>
      </c>
      <c r="F75" s="210">
        <v>362540</v>
      </c>
      <c r="G75" s="211">
        <v>47824.75</v>
      </c>
      <c r="H75" s="209">
        <v>51433170</v>
      </c>
      <c r="I75" s="211">
        <v>3956000</v>
      </c>
      <c r="J75" s="209">
        <v>0</v>
      </c>
      <c r="K75" s="211">
        <v>0</v>
      </c>
    </row>
    <row r="76" spans="1:11" s="96" customFormat="1" ht="20.25" customHeight="1" x14ac:dyDescent="0.3">
      <c r="A76" s="117">
        <v>77</v>
      </c>
      <c r="B76" s="212">
        <v>2563685266</v>
      </c>
      <c r="C76" s="213">
        <v>435475822</v>
      </c>
      <c r="D76" s="214">
        <v>155261547</v>
      </c>
      <c r="E76" s="212">
        <v>29251791.949999999</v>
      </c>
      <c r="F76" s="213">
        <v>0</v>
      </c>
      <c r="G76" s="214">
        <v>0</v>
      </c>
      <c r="H76" s="212">
        <v>32044604</v>
      </c>
      <c r="I76" s="214">
        <v>1498500</v>
      </c>
      <c r="J76" s="212">
        <v>0</v>
      </c>
      <c r="K76" s="214">
        <v>0</v>
      </c>
    </row>
    <row r="77" spans="1:11" s="96" customFormat="1" ht="20.25" customHeight="1" x14ac:dyDescent="0.3">
      <c r="A77" s="118">
        <v>78</v>
      </c>
      <c r="B77" s="209">
        <v>2094755410</v>
      </c>
      <c r="C77" s="210">
        <v>114882648</v>
      </c>
      <c r="D77" s="211">
        <v>88864411</v>
      </c>
      <c r="E77" s="209">
        <v>20311978.140000001</v>
      </c>
      <c r="F77" s="210">
        <v>0</v>
      </c>
      <c r="G77" s="211">
        <v>0</v>
      </c>
      <c r="H77" s="209">
        <v>8700653</v>
      </c>
      <c r="I77" s="211">
        <v>985500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1526193267</v>
      </c>
      <c r="C78" s="213">
        <v>358305273</v>
      </c>
      <c r="D78" s="214">
        <v>68112400</v>
      </c>
      <c r="E78" s="212">
        <v>50875991.770000003</v>
      </c>
      <c r="F78" s="213">
        <v>0</v>
      </c>
      <c r="G78" s="214">
        <v>0</v>
      </c>
      <c r="H78" s="212">
        <v>9640042</v>
      </c>
      <c r="I78" s="214">
        <v>1512882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1008992169</v>
      </c>
      <c r="C79" s="210">
        <v>269058578</v>
      </c>
      <c r="D79" s="211">
        <v>58561954</v>
      </c>
      <c r="E79" s="209">
        <v>28270617.759999998</v>
      </c>
      <c r="F79" s="210">
        <v>0</v>
      </c>
      <c r="G79" s="211">
        <v>0</v>
      </c>
      <c r="H79" s="209">
        <v>2036118</v>
      </c>
      <c r="I79" s="211">
        <v>3382658</v>
      </c>
      <c r="J79" s="209">
        <v>110000</v>
      </c>
      <c r="K79" s="211">
        <v>0</v>
      </c>
    </row>
    <row r="80" spans="1:11" s="96" customFormat="1" ht="20.25" customHeight="1" x14ac:dyDescent="0.3">
      <c r="A80" s="117">
        <v>81</v>
      </c>
      <c r="B80" s="212">
        <v>1097443607</v>
      </c>
      <c r="C80" s="213">
        <v>1064703323</v>
      </c>
      <c r="D80" s="214">
        <v>46399993</v>
      </c>
      <c r="E80" s="212">
        <v>10628477.149999999</v>
      </c>
      <c r="F80" s="213">
        <v>0</v>
      </c>
      <c r="G80" s="214">
        <v>0</v>
      </c>
      <c r="H80" s="212">
        <v>1288275</v>
      </c>
      <c r="I80" s="214">
        <v>574000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539391295</v>
      </c>
      <c r="C81" s="210">
        <v>184080457</v>
      </c>
      <c r="D81" s="211">
        <v>41533589</v>
      </c>
      <c r="E81" s="209">
        <v>11184450.83</v>
      </c>
      <c r="F81" s="210">
        <v>1752608</v>
      </c>
      <c r="G81" s="211">
        <v>0</v>
      </c>
      <c r="H81" s="209">
        <v>825260</v>
      </c>
      <c r="I81" s="211">
        <v>1812652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351186121</v>
      </c>
      <c r="C82" s="213">
        <v>40956259</v>
      </c>
      <c r="D82" s="214">
        <v>34392850</v>
      </c>
      <c r="E82" s="212">
        <v>8274821.4399999995</v>
      </c>
      <c r="F82" s="213">
        <v>0</v>
      </c>
      <c r="G82" s="214">
        <v>0</v>
      </c>
      <c r="H82" s="212">
        <v>836908</v>
      </c>
      <c r="I82" s="214">
        <v>280000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285552024</v>
      </c>
      <c r="C83" s="210">
        <v>77110491</v>
      </c>
      <c r="D83" s="211">
        <v>34005454</v>
      </c>
      <c r="E83" s="209">
        <v>17358195.77</v>
      </c>
      <c r="F83" s="210">
        <v>0</v>
      </c>
      <c r="G83" s="211">
        <v>0</v>
      </c>
      <c r="H83" s="209">
        <v>1114740</v>
      </c>
      <c r="I83" s="211">
        <v>7887881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238254140</v>
      </c>
      <c r="C84" s="213">
        <v>71021473</v>
      </c>
      <c r="D84" s="214">
        <v>21696899</v>
      </c>
      <c r="E84" s="212">
        <v>5510175.3200000003</v>
      </c>
      <c r="F84" s="213">
        <v>0</v>
      </c>
      <c r="G84" s="214">
        <v>0</v>
      </c>
      <c r="H84" s="212">
        <v>1378865</v>
      </c>
      <c r="I84" s="214">
        <v>14000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143948045</v>
      </c>
      <c r="C85" s="210">
        <v>134607839</v>
      </c>
      <c r="D85" s="211">
        <v>24285349</v>
      </c>
      <c r="E85" s="209">
        <v>8733291.290000001</v>
      </c>
      <c r="F85" s="210">
        <v>0</v>
      </c>
      <c r="G85" s="211">
        <v>0</v>
      </c>
      <c r="H85" s="209">
        <v>242595</v>
      </c>
      <c r="I85" s="211">
        <v>3317579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157467153</v>
      </c>
      <c r="C86" s="213">
        <v>37771480</v>
      </c>
      <c r="D86" s="214">
        <v>22295722</v>
      </c>
      <c r="E86" s="212">
        <v>2612332.7400000002</v>
      </c>
      <c r="F86" s="213">
        <v>0</v>
      </c>
      <c r="G86" s="214">
        <v>0</v>
      </c>
      <c r="H86" s="212">
        <v>106809</v>
      </c>
      <c r="I86" s="214">
        <v>1997570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100975435</v>
      </c>
      <c r="C87" s="210">
        <v>93722143</v>
      </c>
      <c r="D87" s="211">
        <v>13880013</v>
      </c>
      <c r="E87" s="209">
        <v>6947639.0700000003</v>
      </c>
      <c r="F87" s="210">
        <v>0</v>
      </c>
      <c r="G87" s="211">
        <v>0</v>
      </c>
      <c r="H87" s="209">
        <v>30925</v>
      </c>
      <c r="I87" s="211">
        <v>2366978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90044867</v>
      </c>
      <c r="C88" s="213">
        <v>91439520</v>
      </c>
      <c r="D88" s="214">
        <v>9076349</v>
      </c>
      <c r="E88" s="212">
        <v>1500169.8</v>
      </c>
      <c r="F88" s="213">
        <v>0</v>
      </c>
      <c r="G88" s="214">
        <v>0</v>
      </c>
      <c r="H88" s="212">
        <v>17293</v>
      </c>
      <c r="I88" s="214">
        <v>1497236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70291748</v>
      </c>
      <c r="C89" s="210">
        <v>7157740</v>
      </c>
      <c r="D89" s="211">
        <v>8245557</v>
      </c>
      <c r="E89" s="209">
        <v>2383224.15</v>
      </c>
      <c r="F89" s="210">
        <v>0</v>
      </c>
      <c r="G89" s="211">
        <v>0</v>
      </c>
      <c r="H89" s="209">
        <v>54922</v>
      </c>
      <c r="I89" s="211">
        <v>599042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64345346</v>
      </c>
      <c r="C90" s="213">
        <v>39459196</v>
      </c>
      <c r="D90" s="214">
        <v>8351395</v>
      </c>
      <c r="E90" s="212">
        <v>3725652</v>
      </c>
      <c r="F90" s="213">
        <v>0</v>
      </c>
      <c r="G90" s="214">
        <v>0</v>
      </c>
      <c r="H90" s="212">
        <v>0</v>
      </c>
      <c r="I90" s="214">
        <v>2376374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47236610</v>
      </c>
      <c r="C91" s="210">
        <v>16118406</v>
      </c>
      <c r="D91" s="211">
        <v>7685474</v>
      </c>
      <c r="E91" s="209">
        <v>1332340.49</v>
      </c>
      <c r="F91" s="210">
        <v>0</v>
      </c>
      <c r="G91" s="211">
        <v>0</v>
      </c>
      <c r="H91" s="209">
        <v>0</v>
      </c>
      <c r="I91" s="211">
        <v>0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37741717</v>
      </c>
      <c r="C92" s="213">
        <v>12836405</v>
      </c>
      <c r="D92" s="214">
        <v>5644568</v>
      </c>
      <c r="E92" s="212">
        <v>532950.59</v>
      </c>
      <c r="F92" s="213">
        <v>0</v>
      </c>
      <c r="G92" s="214">
        <v>0</v>
      </c>
      <c r="H92" s="212">
        <v>0</v>
      </c>
      <c r="I92" s="214">
        <v>0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52700437</v>
      </c>
      <c r="C93" s="210">
        <v>25625223</v>
      </c>
      <c r="D93" s="211">
        <v>5403846</v>
      </c>
      <c r="E93" s="209">
        <v>703365.58</v>
      </c>
      <c r="F93" s="210">
        <v>0</v>
      </c>
      <c r="G93" s="211">
        <v>0</v>
      </c>
      <c r="H93" s="209">
        <v>0</v>
      </c>
      <c r="I93" s="211">
        <v>3877425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213604487</v>
      </c>
      <c r="C94" s="213">
        <v>735775</v>
      </c>
      <c r="D94" s="214">
        <v>2201671</v>
      </c>
      <c r="E94" s="212">
        <v>100885</v>
      </c>
      <c r="F94" s="213">
        <v>0</v>
      </c>
      <c r="G94" s="214">
        <v>0</v>
      </c>
      <c r="H94" s="212">
        <v>0</v>
      </c>
      <c r="I94" s="214">
        <v>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21970785</v>
      </c>
      <c r="C95" s="210">
        <v>16223397</v>
      </c>
      <c r="D95" s="211">
        <v>3113236</v>
      </c>
      <c r="E95" s="209">
        <v>400000</v>
      </c>
      <c r="F95" s="210">
        <v>0</v>
      </c>
      <c r="G95" s="211">
        <v>0</v>
      </c>
      <c r="H95" s="209">
        <v>0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15592682</v>
      </c>
      <c r="C96" s="213">
        <v>14598548</v>
      </c>
      <c r="D96" s="214">
        <v>1423044</v>
      </c>
      <c r="E96" s="212">
        <v>323139.82</v>
      </c>
      <c r="F96" s="213">
        <v>0</v>
      </c>
      <c r="G96" s="214">
        <v>0</v>
      </c>
      <c r="H96" s="212">
        <v>0</v>
      </c>
      <c r="I96" s="214">
        <v>3756387</v>
      </c>
      <c r="J96" s="212">
        <v>0</v>
      </c>
      <c r="K96" s="214">
        <v>0</v>
      </c>
    </row>
    <row r="97" spans="1:15" s="96" customFormat="1" ht="20.25" customHeight="1" x14ac:dyDescent="0.3">
      <c r="A97" s="118">
        <v>98</v>
      </c>
      <c r="B97" s="209">
        <v>8006577</v>
      </c>
      <c r="C97" s="210">
        <v>4000</v>
      </c>
      <c r="D97" s="211">
        <v>2152194</v>
      </c>
      <c r="E97" s="209">
        <v>631694.5</v>
      </c>
      <c r="F97" s="210">
        <v>0</v>
      </c>
      <c r="G97" s="211">
        <v>0</v>
      </c>
      <c r="H97" s="209">
        <v>0</v>
      </c>
      <c r="I97" s="211">
        <v>210413</v>
      </c>
      <c r="J97" s="209">
        <v>0</v>
      </c>
      <c r="K97" s="211">
        <v>0</v>
      </c>
    </row>
    <row r="98" spans="1:15" s="96" customFormat="1" ht="20.25" customHeight="1" x14ac:dyDescent="0.3">
      <c r="A98" s="117">
        <v>99</v>
      </c>
      <c r="B98" s="212">
        <v>9827130</v>
      </c>
      <c r="C98" s="213">
        <v>0</v>
      </c>
      <c r="D98" s="214">
        <v>1016933</v>
      </c>
      <c r="E98" s="212">
        <v>0</v>
      </c>
      <c r="F98" s="213">
        <v>0</v>
      </c>
      <c r="G98" s="214">
        <v>0</v>
      </c>
      <c r="H98" s="212">
        <v>2000</v>
      </c>
      <c r="I98" s="214">
        <v>1040622</v>
      </c>
      <c r="J98" s="212">
        <v>0</v>
      </c>
      <c r="K98" s="214">
        <v>0</v>
      </c>
    </row>
    <row r="99" spans="1:15" s="96" customFormat="1" ht="20.25" customHeight="1" x14ac:dyDescent="0.3">
      <c r="A99" s="118" t="s">
        <v>263</v>
      </c>
      <c r="B99" s="209">
        <v>58177387</v>
      </c>
      <c r="C99" s="210">
        <v>22314500</v>
      </c>
      <c r="D99" s="211">
        <v>18872723</v>
      </c>
      <c r="E99" s="209">
        <v>441909.85</v>
      </c>
      <c r="F99" s="210">
        <v>0</v>
      </c>
      <c r="G99" s="211">
        <v>0</v>
      </c>
      <c r="H99" s="209">
        <v>600000</v>
      </c>
      <c r="I99" s="211">
        <v>24962496</v>
      </c>
      <c r="J99" s="209">
        <v>0</v>
      </c>
      <c r="K99" s="211">
        <v>0</v>
      </c>
    </row>
    <row r="100" spans="1:15" s="96" customFormat="1" ht="20.25" customHeight="1" thickBot="1" x14ac:dyDescent="0.35">
      <c r="A100" s="514" t="s">
        <v>8</v>
      </c>
      <c r="B100" s="515">
        <v>4286110954812</v>
      </c>
      <c r="C100" s="516">
        <v>512435059187</v>
      </c>
      <c r="D100" s="517">
        <v>1566115420494</v>
      </c>
      <c r="E100" s="515">
        <v>7400270294.8199987</v>
      </c>
      <c r="F100" s="516">
        <v>1151869885.0800002</v>
      </c>
      <c r="G100" s="517">
        <v>544185132.4200002</v>
      </c>
      <c r="H100" s="515">
        <v>1437657905074</v>
      </c>
      <c r="I100" s="517">
        <v>2144330743700</v>
      </c>
      <c r="J100" s="515">
        <v>142842832</v>
      </c>
      <c r="K100" s="517">
        <v>1138475255.3000002</v>
      </c>
    </row>
    <row r="101" spans="1:15" x14ac:dyDescent="0.25">
      <c r="A101" s="797" t="s">
        <v>289</v>
      </c>
      <c r="B101" s="797"/>
      <c r="C101" s="797"/>
      <c r="D101" s="797"/>
      <c r="E101" s="797"/>
      <c r="F101" s="797"/>
      <c r="G101" s="797"/>
      <c r="H101" s="797"/>
      <c r="I101" s="797"/>
      <c r="J101" s="797"/>
      <c r="K101" s="797"/>
      <c r="L101" s="797"/>
      <c r="M101" s="797"/>
      <c r="N101" s="797"/>
      <c r="O101" s="797"/>
    </row>
    <row r="102" spans="1:15" x14ac:dyDescent="0.25">
      <c r="B102" s="49"/>
      <c r="C102" s="49"/>
      <c r="D102" s="49"/>
      <c r="H102" s="24"/>
      <c r="I102" s="24"/>
      <c r="J102" s="24"/>
      <c r="K102" s="49"/>
    </row>
    <row r="103" spans="1:15" ht="13" x14ac:dyDescent="0.3">
      <c r="A103" s="23"/>
      <c r="B103" s="49"/>
      <c r="C103" s="49"/>
      <c r="D103" s="49"/>
      <c r="E103" s="47"/>
      <c r="F103" s="47"/>
      <c r="H103" s="24"/>
      <c r="I103" s="24"/>
      <c r="J103" s="24"/>
      <c r="K103" s="26"/>
    </row>
    <row r="104" spans="1:15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5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5" x14ac:dyDescent="0.25">
      <c r="B106" s="49"/>
      <c r="C106" s="49"/>
      <c r="D106" s="49"/>
      <c r="H106" s="24"/>
      <c r="I106" s="24"/>
      <c r="J106" s="24"/>
      <c r="K106" s="24"/>
    </row>
    <row r="107" spans="1:1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3">
    <mergeCell ref="K12:K13"/>
    <mergeCell ref="B12:B13"/>
    <mergeCell ref="C12:C13"/>
    <mergeCell ref="D12:D13"/>
    <mergeCell ref="E12:E13"/>
    <mergeCell ref="F12:F13"/>
    <mergeCell ref="G12:G13"/>
    <mergeCell ref="A101:O101"/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</mergeCells>
  <printOptions horizontalCentered="1"/>
  <pageMargins left="0.31496062992125984" right="0.19685039370078741" top="0.39370078740157483" bottom="0.23622047244094491" header="0" footer="0.23622047244094491"/>
  <pageSetup scale="52" firstPageNumber="61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syncVertical="1" syncRef="A1" transitionEvaluation="1" codeName="Hoja52">
    <pageSetUpPr fitToPage="1"/>
  </sheetPr>
  <dimension ref="A1:O138"/>
  <sheetViews>
    <sheetView showGridLines="0" view="pageBreakPreview" zoomScale="70" zoomScaleNormal="64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23.7265625" style="25" bestFit="1" customWidth="1"/>
    <col min="3" max="3" width="19.90625" style="25" bestFit="1" customWidth="1"/>
    <col min="4" max="4" width="21.36328125" style="25" bestFit="1" customWidth="1"/>
    <col min="5" max="5" width="18.90625" style="25" bestFit="1" customWidth="1"/>
    <col min="6" max="6" width="19.1796875" style="25" bestFit="1" customWidth="1"/>
    <col min="7" max="7" width="17" style="25" bestFit="1" customWidth="1"/>
    <col min="8" max="9" width="21.26953125" style="25" bestFit="1" customWidth="1"/>
    <col min="10" max="10" width="16.453125" style="25" bestFit="1" customWidth="1"/>
    <col min="11" max="11" width="18.26953125" style="25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799" t="s">
        <v>257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</row>
    <row r="3" spans="1:13" ht="22.5" customHeight="1" x14ac:dyDescent="0.35">
      <c r="A3" s="799" t="s">
        <v>258</v>
      </c>
      <c r="B3" s="799"/>
      <c r="C3" s="799"/>
      <c r="D3" s="799"/>
      <c r="E3" s="799"/>
      <c r="F3" s="799"/>
      <c r="G3" s="799"/>
      <c r="H3" s="799"/>
      <c r="I3" s="799"/>
      <c r="J3" s="799"/>
      <c r="K3" s="799"/>
    </row>
    <row r="4" spans="1:13" s="26" customFormat="1" ht="15.75" customHeight="1" x14ac:dyDescent="0.25">
      <c r="A4" s="800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49"/>
    </row>
    <row r="5" spans="1:13" s="26" customFormat="1" ht="14" x14ac:dyDescent="0.3">
      <c r="A5" s="801" t="s">
        <v>276</v>
      </c>
      <c r="B5" s="801"/>
      <c r="C5" s="801"/>
      <c r="D5" s="801"/>
      <c r="E5" s="801"/>
      <c r="F5" s="801"/>
      <c r="G5" s="801"/>
      <c r="H5" s="801"/>
      <c r="I5" s="801"/>
      <c r="J5" s="801"/>
      <c r="K5" s="801"/>
    </row>
    <row r="6" spans="1:13" s="26" customFormat="1" ht="14.25" customHeight="1" x14ac:dyDescent="0.25">
      <c r="A6" s="763"/>
      <c r="B6" s="763"/>
      <c r="C6" s="763"/>
      <c r="D6" s="763"/>
      <c r="E6" s="763"/>
      <c r="F6" s="763"/>
      <c r="G6" s="763"/>
      <c r="H6" s="763"/>
      <c r="I6" s="763"/>
      <c r="J6" s="763"/>
      <c r="K6" s="763"/>
    </row>
    <row r="7" spans="1:13" s="26" customFormat="1" ht="15.5" x14ac:dyDescent="0.35">
      <c r="A7" s="798" t="s">
        <v>141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</row>
    <row r="8" spans="1:13" s="26" customFormat="1" ht="16.5" customHeight="1" x14ac:dyDescent="0.3">
      <c r="A8" s="802"/>
      <c r="B8" s="802"/>
      <c r="C8" s="802"/>
      <c r="D8" s="802"/>
      <c r="E8" s="802"/>
      <c r="F8" s="802"/>
      <c r="G8" s="802"/>
      <c r="H8" s="802"/>
      <c r="I8" s="802"/>
      <c r="J8" s="802"/>
      <c r="K8" s="802"/>
    </row>
    <row r="9" spans="1:13" s="26" customFormat="1" ht="15.5" x14ac:dyDescent="0.35">
      <c r="A9" s="798" t="s">
        <v>19</v>
      </c>
      <c r="B9" s="798"/>
      <c r="C9" s="798"/>
      <c r="D9" s="798"/>
      <c r="E9" s="798"/>
      <c r="F9" s="798"/>
      <c r="G9" s="798"/>
      <c r="H9" s="798"/>
      <c r="I9" s="798"/>
      <c r="J9" s="798"/>
      <c r="K9" s="798"/>
    </row>
    <row r="10" spans="1:13" s="26" customFormat="1" ht="21" customHeight="1" thickBot="1" x14ac:dyDescent="0.25">
      <c r="A10" s="81"/>
      <c r="B10" s="280">
        <v>2</v>
      </c>
      <c r="C10" s="280">
        <v>3</v>
      </c>
      <c r="D10" s="256">
        <v>4</v>
      </c>
      <c r="E10" s="280">
        <v>7</v>
      </c>
      <c r="F10" s="280">
        <v>8</v>
      </c>
      <c r="G10" s="256">
        <v>9</v>
      </c>
      <c r="H10" s="280">
        <v>5</v>
      </c>
      <c r="I10" s="256">
        <v>6</v>
      </c>
      <c r="J10" s="280">
        <v>10</v>
      </c>
      <c r="K10" s="280">
        <v>11</v>
      </c>
    </row>
    <row r="11" spans="1:13" ht="24.75" customHeight="1" x14ac:dyDescent="0.25">
      <c r="A11" s="518" t="s">
        <v>259</v>
      </c>
      <c r="B11" s="803" t="s">
        <v>211</v>
      </c>
      <c r="C11" s="804"/>
      <c r="D11" s="805"/>
      <c r="E11" s="806" t="s">
        <v>212</v>
      </c>
      <c r="F11" s="806"/>
      <c r="G11" s="806"/>
      <c r="H11" s="803" t="s">
        <v>211</v>
      </c>
      <c r="I11" s="805"/>
      <c r="J11" s="803" t="s">
        <v>212</v>
      </c>
      <c r="K11" s="805"/>
      <c r="L11" s="24"/>
    </row>
    <row r="12" spans="1:13" ht="13" x14ac:dyDescent="0.25">
      <c r="A12" s="519" t="s">
        <v>42</v>
      </c>
      <c r="B12" s="811" t="s">
        <v>213</v>
      </c>
      <c r="C12" s="813" t="s">
        <v>214</v>
      </c>
      <c r="D12" s="815" t="s">
        <v>260</v>
      </c>
      <c r="E12" s="811" t="s">
        <v>213</v>
      </c>
      <c r="F12" s="817" t="s">
        <v>214</v>
      </c>
      <c r="G12" s="815" t="s">
        <v>260</v>
      </c>
      <c r="H12" s="807" t="s">
        <v>261</v>
      </c>
      <c r="I12" s="809" t="s">
        <v>262</v>
      </c>
      <c r="J12" s="807" t="s">
        <v>261</v>
      </c>
      <c r="K12" s="809" t="s">
        <v>262</v>
      </c>
      <c r="L12" s="24"/>
      <c r="M12" s="24"/>
    </row>
    <row r="13" spans="1:13" ht="13.5" thickBot="1" x14ac:dyDescent="0.3">
      <c r="A13" s="520"/>
      <c r="B13" s="812"/>
      <c r="C13" s="814"/>
      <c r="D13" s="816"/>
      <c r="E13" s="812"/>
      <c r="F13" s="818"/>
      <c r="G13" s="816"/>
      <c r="H13" s="808"/>
      <c r="I13" s="810"/>
      <c r="J13" s="808"/>
      <c r="K13" s="810"/>
      <c r="L13" s="24"/>
    </row>
    <row r="14" spans="1:13" s="96" customFormat="1" ht="20.25" customHeight="1" x14ac:dyDescent="0.3">
      <c r="A14" s="117" t="s">
        <v>59</v>
      </c>
      <c r="B14" s="206">
        <v>2927282400</v>
      </c>
      <c r="C14" s="207">
        <v>8009293</v>
      </c>
      <c r="D14" s="208">
        <v>65541308</v>
      </c>
      <c r="E14" s="206">
        <v>214639.5</v>
      </c>
      <c r="F14" s="207">
        <v>0</v>
      </c>
      <c r="G14" s="208">
        <v>0</v>
      </c>
      <c r="H14" s="206">
        <v>6111805</v>
      </c>
      <c r="I14" s="208">
        <v>941294668</v>
      </c>
      <c r="J14" s="206">
        <v>0</v>
      </c>
      <c r="K14" s="208">
        <v>0</v>
      </c>
    </row>
    <row r="15" spans="1:13" s="96" customFormat="1" ht="20.25" customHeight="1" x14ac:dyDescent="0.3">
      <c r="A15" s="118">
        <v>16</v>
      </c>
      <c r="B15" s="209">
        <v>340889203</v>
      </c>
      <c r="C15" s="210">
        <v>5671881</v>
      </c>
      <c r="D15" s="211">
        <v>76440460</v>
      </c>
      <c r="E15" s="209">
        <v>0</v>
      </c>
      <c r="F15" s="210">
        <v>0</v>
      </c>
      <c r="G15" s="211">
        <v>0</v>
      </c>
      <c r="H15" s="209">
        <v>2158566</v>
      </c>
      <c r="I15" s="211">
        <v>68687123</v>
      </c>
      <c r="J15" s="209">
        <v>0</v>
      </c>
      <c r="K15" s="211">
        <v>0</v>
      </c>
    </row>
    <row r="16" spans="1:13" s="96" customFormat="1" ht="20.25" customHeight="1" x14ac:dyDescent="0.3">
      <c r="A16" s="117">
        <v>17</v>
      </c>
      <c r="B16" s="212">
        <v>481338412</v>
      </c>
      <c r="C16" s="213">
        <v>2388921</v>
      </c>
      <c r="D16" s="214">
        <v>150640261</v>
      </c>
      <c r="E16" s="212">
        <v>50000</v>
      </c>
      <c r="F16" s="213">
        <v>0</v>
      </c>
      <c r="G16" s="214">
        <v>0</v>
      </c>
      <c r="H16" s="212">
        <v>7120241</v>
      </c>
      <c r="I16" s="214">
        <v>110127742</v>
      </c>
      <c r="J16" s="212">
        <v>0</v>
      </c>
      <c r="K16" s="214">
        <v>0</v>
      </c>
    </row>
    <row r="17" spans="1:11" s="96" customFormat="1" ht="20.25" customHeight="1" x14ac:dyDescent="0.3">
      <c r="A17" s="118">
        <v>18</v>
      </c>
      <c r="B17" s="209">
        <v>5449196983</v>
      </c>
      <c r="C17" s="210">
        <v>3052517</v>
      </c>
      <c r="D17" s="211">
        <v>3954294188</v>
      </c>
      <c r="E17" s="209">
        <v>6031426</v>
      </c>
      <c r="F17" s="210">
        <v>0</v>
      </c>
      <c r="G17" s="211">
        <v>3800000</v>
      </c>
      <c r="H17" s="209">
        <v>226009508</v>
      </c>
      <c r="I17" s="211">
        <v>461933069</v>
      </c>
      <c r="J17" s="209">
        <v>0</v>
      </c>
      <c r="K17" s="211">
        <v>0</v>
      </c>
    </row>
    <row r="18" spans="1:11" s="96" customFormat="1" ht="20.25" customHeight="1" x14ac:dyDescent="0.3">
      <c r="A18" s="117">
        <v>19</v>
      </c>
      <c r="B18" s="212">
        <v>11603305406</v>
      </c>
      <c r="C18" s="213">
        <v>10992995</v>
      </c>
      <c r="D18" s="214">
        <v>7656936890</v>
      </c>
      <c r="E18" s="212">
        <v>4722725.5599999996</v>
      </c>
      <c r="F18" s="213">
        <v>0</v>
      </c>
      <c r="G18" s="214">
        <v>1825000</v>
      </c>
      <c r="H18" s="212">
        <v>1013015712</v>
      </c>
      <c r="I18" s="214">
        <v>1592725412</v>
      </c>
      <c r="J18" s="212">
        <v>0</v>
      </c>
      <c r="K18" s="214">
        <v>0</v>
      </c>
    </row>
    <row r="19" spans="1:11" s="96" customFormat="1" ht="20.25" customHeight="1" x14ac:dyDescent="0.3">
      <c r="A19" s="118">
        <v>20</v>
      </c>
      <c r="B19" s="209">
        <v>15878266919</v>
      </c>
      <c r="C19" s="210">
        <v>14434596</v>
      </c>
      <c r="D19" s="211">
        <v>9356810021</v>
      </c>
      <c r="E19" s="209">
        <v>3545443.14</v>
      </c>
      <c r="F19" s="210">
        <v>550000</v>
      </c>
      <c r="G19" s="211">
        <v>1875000</v>
      </c>
      <c r="H19" s="209">
        <v>2035388586</v>
      </c>
      <c r="I19" s="211">
        <v>3122959935</v>
      </c>
      <c r="J19" s="209">
        <v>130000</v>
      </c>
      <c r="K19" s="211">
        <v>0</v>
      </c>
    </row>
    <row r="20" spans="1:11" s="96" customFormat="1" ht="20.25" customHeight="1" x14ac:dyDescent="0.3">
      <c r="A20" s="117">
        <v>21</v>
      </c>
      <c r="B20" s="212">
        <v>19185449787</v>
      </c>
      <c r="C20" s="213">
        <v>107878300</v>
      </c>
      <c r="D20" s="214">
        <v>11182938599</v>
      </c>
      <c r="E20" s="212">
        <v>12198661.390000001</v>
      </c>
      <c r="F20" s="213">
        <v>800000</v>
      </c>
      <c r="G20" s="214">
        <v>1165000</v>
      </c>
      <c r="H20" s="212">
        <v>2911568881</v>
      </c>
      <c r="I20" s="214">
        <v>3983326769</v>
      </c>
      <c r="J20" s="212">
        <v>100000</v>
      </c>
      <c r="K20" s="214">
        <v>165000</v>
      </c>
    </row>
    <row r="21" spans="1:11" s="96" customFormat="1" ht="20.25" customHeight="1" x14ac:dyDescent="0.3">
      <c r="A21" s="118">
        <v>22</v>
      </c>
      <c r="B21" s="209">
        <v>23684774224</v>
      </c>
      <c r="C21" s="210">
        <v>42079920</v>
      </c>
      <c r="D21" s="211">
        <v>13117487408</v>
      </c>
      <c r="E21" s="209">
        <v>18010310.530000001</v>
      </c>
      <c r="F21" s="210">
        <v>2050000</v>
      </c>
      <c r="G21" s="211">
        <v>6717584</v>
      </c>
      <c r="H21" s="209">
        <v>3799835277</v>
      </c>
      <c r="I21" s="211">
        <v>5297214832</v>
      </c>
      <c r="J21" s="209">
        <v>600000</v>
      </c>
      <c r="K21" s="211">
        <v>0</v>
      </c>
    </row>
    <row r="22" spans="1:11" s="96" customFormat="1" ht="20.25" customHeight="1" x14ac:dyDescent="0.3">
      <c r="A22" s="117">
        <v>23</v>
      </c>
      <c r="B22" s="212">
        <v>29485652808</v>
      </c>
      <c r="C22" s="213">
        <v>74235611</v>
      </c>
      <c r="D22" s="214">
        <v>14714653812</v>
      </c>
      <c r="E22" s="212">
        <v>16981326.199999999</v>
      </c>
      <c r="F22" s="213">
        <v>2750000</v>
      </c>
      <c r="G22" s="214">
        <v>2044500</v>
      </c>
      <c r="H22" s="212">
        <v>5092207226</v>
      </c>
      <c r="I22" s="214">
        <v>8043736645</v>
      </c>
      <c r="J22" s="212">
        <v>1920000</v>
      </c>
      <c r="K22" s="214">
        <v>0</v>
      </c>
    </row>
    <row r="23" spans="1:11" s="96" customFormat="1" ht="20.25" customHeight="1" x14ac:dyDescent="0.3">
      <c r="A23" s="118">
        <v>24</v>
      </c>
      <c r="B23" s="209">
        <v>34639660637</v>
      </c>
      <c r="C23" s="210">
        <v>93105777</v>
      </c>
      <c r="D23" s="211">
        <v>16560459655</v>
      </c>
      <c r="E23" s="209">
        <v>19050164.129999999</v>
      </c>
      <c r="F23" s="210">
        <v>3300000</v>
      </c>
      <c r="G23" s="211">
        <v>2483618</v>
      </c>
      <c r="H23" s="209">
        <v>6660039794</v>
      </c>
      <c r="I23" s="211">
        <v>10173639718</v>
      </c>
      <c r="J23" s="209">
        <v>1100000</v>
      </c>
      <c r="K23" s="211">
        <v>542323</v>
      </c>
    </row>
    <row r="24" spans="1:11" s="96" customFormat="1" ht="20.25" customHeight="1" x14ac:dyDescent="0.3">
      <c r="A24" s="117">
        <v>25</v>
      </c>
      <c r="B24" s="212">
        <v>40081322072</v>
      </c>
      <c r="C24" s="213">
        <v>105842187</v>
      </c>
      <c r="D24" s="214">
        <v>18205053165</v>
      </c>
      <c r="E24" s="212">
        <v>29582688.52</v>
      </c>
      <c r="F24" s="213">
        <v>8100000</v>
      </c>
      <c r="G24" s="214">
        <v>10353720</v>
      </c>
      <c r="H24" s="212">
        <v>8244822272</v>
      </c>
      <c r="I24" s="214">
        <v>12820966366</v>
      </c>
      <c r="J24" s="212">
        <v>1350000</v>
      </c>
      <c r="K24" s="214">
        <v>462625.9</v>
      </c>
    </row>
    <row r="25" spans="1:11" s="96" customFormat="1" ht="20.25" customHeight="1" x14ac:dyDescent="0.3">
      <c r="A25" s="118">
        <v>26</v>
      </c>
      <c r="B25" s="209">
        <v>44800526202</v>
      </c>
      <c r="C25" s="210">
        <v>104567050</v>
      </c>
      <c r="D25" s="211">
        <v>19519037371</v>
      </c>
      <c r="E25" s="209">
        <v>29186475.960000001</v>
      </c>
      <c r="F25" s="210">
        <v>3000000</v>
      </c>
      <c r="G25" s="211">
        <v>9414875</v>
      </c>
      <c r="H25" s="209">
        <v>9923532406</v>
      </c>
      <c r="I25" s="211">
        <v>15058365713</v>
      </c>
      <c r="J25" s="209">
        <v>2480000</v>
      </c>
      <c r="K25" s="211">
        <v>1250000</v>
      </c>
    </row>
    <row r="26" spans="1:11" s="96" customFormat="1" ht="20.25" customHeight="1" x14ac:dyDescent="0.3">
      <c r="A26" s="117">
        <v>27</v>
      </c>
      <c r="B26" s="212">
        <v>49868593194</v>
      </c>
      <c r="C26" s="213">
        <v>159161721</v>
      </c>
      <c r="D26" s="214">
        <v>20754099726</v>
      </c>
      <c r="E26" s="212">
        <v>27475532.66</v>
      </c>
      <c r="F26" s="213">
        <v>4900000</v>
      </c>
      <c r="G26" s="214">
        <v>2580000</v>
      </c>
      <c r="H26" s="212">
        <v>11622524719</v>
      </c>
      <c r="I26" s="214">
        <v>17660346944</v>
      </c>
      <c r="J26" s="212">
        <v>2770000</v>
      </c>
      <c r="K26" s="214">
        <v>451507.64</v>
      </c>
    </row>
    <row r="27" spans="1:11" s="96" customFormat="1" ht="20.25" customHeight="1" x14ac:dyDescent="0.3">
      <c r="A27" s="118">
        <v>28</v>
      </c>
      <c r="B27" s="209">
        <v>53770355580</v>
      </c>
      <c r="C27" s="210">
        <v>192093015</v>
      </c>
      <c r="D27" s="211">
        <v>21492976527</v>
      </c>
      <c r="E27" s="209">
        <v>40501020.399999999</v>
      </c>
      <c r="F27" s="210">
        <v>6200000</v>
      </c>
      <c r="G27" s="211">
        <v>5934320.7800000003</v>
      </c>
      <c r="H27" s="209">
        <v>13237414803</v>
      </c>
      <c r="I27" s="211">
        <v>20278408106</v>
      </c>
      <c r="J27" s="209">
        <v>1674500</v>
      </c>
      <c r="K27" s="211">
        <v>1490000</v>
      </c>
    </row>
    <row r="28" spans="1:11" s="96" customFormat="1" ht="20.25" customHeight="1" x14ac:dyDescent="0.3">
      <c r="A28" s="117">
        <v>29</v>
      </c>
      <c r="B28" s="212">
        <v>57770698580</v>
      </c>
      <c r="C28" s="213">
        <v>248885214</v>
      </c>
      <c r="D28" s="214">
        <v>21977763548</v>
      </c>
      <c r="E28" s="212">
        <v>48963130.829999998</v>
      </c>
      <c r="F28" s="213">
        <v>5507493.2800000003</v>
      </c>
      <c r="G28" s="214">
        <v>11158029</v>
      </c>
      <c r="H28" s="212">
        <v>14552065866</v>
      </c>
      <c r="I28" s="214">
        <v>22577262132</v>
      </c>
      <c r="J28" s="212">
        <v>4150000</v>
      </c>
      <c r="K28" s="214">
        <v>1487120</v>
      </c>
    </row>
    <row r="29" spans="1:11" s="96" customFormat="1" ht="20.25" customHeight="1" x14ac:dyDescent="0.3">
      <c r="A29" s="118">
        <v>30</v>
      </c>
      <c r="B29" s="209">
        <v>60349868464</v>
      </c>
      <c r="C29" s="210">
        <v>261889487</v>
      </c>
      <c r="D29" s="211">
        <v>22572719959</v>
      </c>
      <c r="E29" s="209">
        <v>52474274.07</v>
      </c>
      <c r="F29" s="210">
        <v>7300000</v>
      </c>
      <c r="G29" s="211">
        <v>12732500</v>
      </c>
      <c r="H29" s="209">
        <v>15682564368</v>
      </c>
      <c r="I29" s="211">
        <v>23839876166</v>
      </c>
      <c r="J29" s="209">
        <v>2448669</v>
      </c>
      <c r="K29" s="211">
        <v>1760000</v>
      </c>
    </row>
    <row r="30" spans="1:11" s="96" customFormat="1" ht="20.25" customHeight="1" x14ac:dyDescent="0.3">
      <c r="A30" s="117">
        <v>31</v>
      </c>
      <c r="B30" s="212">
        <v>65128406092</v>
      </c>
      <c r="C30" s="213">
        <v>311767372</v>
      </c>
      <c r="D30" s="214">
        <v>23398856304</v>
      </c>
      <c r="E30" s="212">
        <v>47595173.18</v>
      </c>
      <c r="F30" s="213">
        <v>7700000</v>
      </c>
      <c r="G30" s="214">
        <v>8546503</v>
      </c>
      <c r="H30" s="212">
        <v>16960135876</v>
      </c>
      <c r="I30" s="214">
        <v>26522485743</v>
      </c>
      <c r="J30" s="212">
        <v>3385000</v>
      </c>
      <c r="K30" s="214">
        <v>2896732</v>
      </c>
    </row>
    <row r="31" spans="1:11" s="96" customFormat="1" ht="20.25" customHeight="1" x14ac:dyDescent="0.3">
      <c r="A31" s="118">
        <v>32</v>
      </c>
      <c r="B31" s="209">
        <v>68256002047</v>
      </c>
      <c r="C31" s="210">
        <v>346191799</v>
      </c>
      <c r="D31" s="211">
        <v>24288693776</v>
      </c>
      <c r="E31" s="209">
        <v>47938611.119999997</v>
      </c>
      <c r="F31" s="210">
        <v>10818765.58</v>
      </c>
      <c r="G31" s="211">
        <v>3200000</v>
      </c>
      <c r="H31" s="209">
        <v>18453688461</v>
      </c>
      <c r="I31" s="211">
        <v>28268190738</v>
      </c>
      <c r="J31" s="209">
        <v>5558000</v>
      </c>
      <c r="K31" s="211">
        <v>3274728</v>
      </c>
    </row>
    <row r="32" spans="1:11" s="96" customFormat="1" ht="20.25" customHeight="1" x14ac:dyDescent="0.3">
      <c r="A32" s="117">
        <v>33</v>
      </c>
      <c r="B32" s="212">
        <v>70337735893</v>
      </c>
      <c r="C32" s="213">
        <v>358948102</v>
      </c>
      <c r="D32" s="214">
        <v>24450154625</v>
      </c>
      <c r="E32" s="212">
        <v>46443297.859999999</v>
      </c>
      <c r="F32" s="213">
        <v>7800000</v>
      </c>
      <c r="G32" s="214">
        <v>8523104.1500000004</v>
      </c>
      <c r="H32" s="212">
        <v>19009391529</v>
      </c>
      <c r="I32" s="214">
        <v>29417798706</v>
      </c>
      <c r="J32" s="212">
        <v>3515000</v>
      </c>
      <c r="K32" s="214">
        <v>6501021.29</v>
      </c>
    </row>
    <row r="33" spans="1:11" s="96" customFormat="1" ht="20.25" customHeight="1" x14ac:dyDescent="0.3">
      <c r="A33" s="118">
        <v>34</v>
      </c>
      <c r="B33" s="209">
        <v>72345806507</v>
      </c>
      <c r="C33" s="210">
        <v>422834057</v>
      </c>
      <c r="D33" s="211">
        <v>24973901733</v>
      </c>
      <c r="E33" s="209">
        <v>68423316.859999999</v>
      </c>
      <c r="F33" s="210">
        <v>10050000</v>
      </c>
      <c r="G33" s="211">
        <v>20083356</v>
      </c>
      <c r="H33" s="209">
        <v>19843954899</v>
      </c>
      <c r="I33" s="211">
        <v>29870231353</v>
      </c>
      <c r="J33" s="209">
        <v>1350000</v>
      </c>
      <c r="K33" s="211">
        <v>6007908.6500000004</v>
      </c>
    </row>
    <row r="34" spans="1:11" s="96" customFormat="1" ht="20.25" customHeight="1" x14ac:dyDescent="0.3">
      <c r="A34" s="117">
        <v>35</v>
      </c>
      <c r="B34" s="212">
        <v>73162780003</v>
      </c>
      <c r="C34" s="213">
        <v>459190844</v>
      </c>
      <c r="D34" s="214">
        <v>25221808329</v>
      </c>
      <c r="E34" s="212">
        <v>52121213.049999997</v>
      </c>
      <c r="F34" s="213">
        <v>13150000</v>
      </c>
      <c r="G34" s="214">
        <v>8635167.1500000004</v>
      </c>
      <c r="H34" s="212">
        <v>20329463621</v>
      </c>
      <c r="I34" s="214">
        <v>30267709842</v>
      </c>
      <c r="J34" s="212">
        <v>1044561</v>
      </c>
      <c r="K34" s="214">
        <v>4047669</v>
      </c>
    </row>
    <row r="35" spans="1:11" s="96" customFormat="1" ht="20.25" customHeight="1" x14ac:dyDescent="0.3">
      <c r="A35" s="118">
        <v>36</v>
      </c>
      <c r="B35" s="209">
        <v>73077243928</v>
      </c>
      <c r="C35" s="210">
        <v>491750817</v>
      </c>
      <c r="D35" s="211">
        <v>23795216309</v>
      </c>
      <c r="E35" s="209">
        <v>64584401.890000001</v>
      </c>
      <c r="F35" s="210">
        <v>11717671</v>
      </c>
      <c r="G35" s="211">
        <v>19891092.25</v>
      </c>
      <c r="H35" s="209">
        <v>20743480903</v>
      </c>
      <c r="I35" s="211">
        <v>30969389423</v>
      </c>
      <c r="J35" s="209">
        <v>1700000</v>
      </c>
      <c r="K35" s="211">
        <v>7290102</v>
      </c>
    </row>
    <row r="36" spans="1:11" s="96" customFormat="1" ht="20.25" customHeight="1" x14ac:dyDescent="0.3">
      <c r="A36" s="117">
        <v>37</v>
      </c>
      <c r="B36" s="212">
        <v>72839956603</v>
      </c>
      <c r="C36" s="213">
        <v>542451246</v>
      </c>
      <c r="D36" s="214">
        <v>22987485191</v>
      </c>
      <c r="E36" s="212">
        <v>57375195.280000001</v>
      </c>
      <c r="F36" s="213">
        <v>19150000</v>
      </c>
      <c r="G36" s="214">
        <v>10972000.779999999</v>
      </c>
      <c r="H36" s="212">
        <v>20735772670</v>
      </c>
      <c r="I36" s="214">
        <v>31256815629</v>
      </c>
      <c r="J36" s="212">
        <v>3650000</v>
      </c>
      <c r="K36" s="214">
        <v>9562236</v>
      </c>
    </row>
    <row r="37" spans="1:11" s="96" customFormat="1" ht="20.25" customHeight="1" x14ac:dyDescent="0.3">
      <c r="A37" s="118">
        <v>38</v>
      </c>
      <c r="B37" s="209">
        <v>71325658337</v>
      </c>
      <c r="C37" s="210">
        <v>538428391</v>
      </c>
      <c r="D37" s="211">
        <v>21196145022</v>
      </c>
      <c r="E37" s="209">
        <v>72497424.290000007</v>
      </c>
      <c r="F37" s="210">
        <v>20100000</v>
      </c>
      <c r="G37" s="211">
        <v>10485437.199999999</v>
      </c>
      <c r="H37" s="209">
        <v>20760855743</v>
      </c>
      <c r="I37" s="211">
        <v>31177597243</v>
      </c>
      <c r="J37" s="209">
        <v>1880000</v>
      </c>
      <c r="K37" s="211">
        <v>5657800</v>
      </c>
    </row>
    <row r="38" spans="1:11" s="96" customFormat="1" ht="20.25" customHeight="1" x14ac:dyDescent="0.3">
      <c r="A38" s="117">
        <v>39</v>
      </c>
      <c r="B38" s="212">
        <v>70236486309</v>
      </c>
      <c r="C38" s="213">
        <v>587756543</v>
      </c>
      <c r="D38" s="214">
        <v>19968319530</v>
      </c>
      <c r="E38" s="212">
        <v>69720293.189999998</v>
      </c>
      <c r="F38" s="213">
        <v>13550000</v>
      </c>
      <c r="G38" s="214">
        <v>8324482</v>
      </c>
      <c r="H38" s="212">
        <v>20755084294</v>
      </c>
      <c r="I38" s="214">
        <v>30618492802</v>
      </c>
      <c r="J38" s="212">
        <v>2392605</v>
      </c>
      <c r="K38" s="214">
        <v>6438256</v>
      </c>
    </row>
    <row r="39" spans="1:11" s="96" customFormat="1" ht="20.25" customHeight="1" x14ac:dyDescent="0.3">
      <c r="A39" s="118">
        <v>40</v>
      </c>
      <c r="B39" s="209">
        <v>71713492697</v>
      </c>
      <c r="C39" s="210">
        <v>556206798</v>
      </c>
      <c r="D39" s="211">
        <v>20136196196</v>
      </c>
      <c r="E39" s="209">
        <v>70135925.620000005</v>
      </c>
      <c r="F39" s="210">
        <v>19900000</v>
      </c>
      <c r="G39" s="211">
        <v>8942896.1600000001</v>
      </c>
      <c r="H39" s="209">
        <v>21133176208</v>
      </c>
      <c r="I39" s="211">
        <v>31547839067</v>
      </c>
      <c r="J39" s="209">
        <v>4555000</v>
      </c>
      <c r="K39" s="211">
        <v>12840529</v>
      </c>
    </row>
    <row r="40" spans="1:11" s="96" customFormat="1" ht="20.25" customHeight="1" x14ac:dyDescent="0.3">
      <c r="A40" s="117">
        <v>41</v>
      </c>
      <c r="B40" s="212">
        <v>70976334212</v>
      </c>
      <c r="C40" s="213">
        <v>610536173</v>
      </c>
      <c r="D40" s="214">
        <v>19386478965</v>
      </c>
      <c r="E40" s="212">
        <v>75381961.400000006</v>
      </c>
      <c r="F40" s="213">
        <v>15249971.109999999</v>
      </c>
      <c r="G40" s="214">
        <v>4961958.47</v>
      </c>
      <c r="H40" s="212">
        <v>21534459557</v>
      </c>
      <c r="I40" s="214">
        <v>31178727849</v>
      </c>
      <c r="J40" s="212">
        <v>3113000</v>
      </c>
      <c r="K40" s="214">
        <v>14362541</v>
      </c>
    </row>
    <row r="41" spans="1:11" s="96" customFormat="1" ht="20.25" customHeight="1" x14ac:dyDescent="0.3">
      <c r="A41" s="118">
        <v>42</v>
      </c>
      <c r="B41" s="209">
        <v>72796261961</v>
      </c>
      <c r="C41" s="210">
        <v>662629848</v>
      </c>
      <c r="D41" s="211">
        <v>18982032880</v>
      </c>
      <c r="E41" s="209">
        <v>80548791.560000002</v>
      </c>
      <c r="F41" s="210">
        <v>20350000</v>
      </c>
      <c r="G41" s="211">
        <v>5159271</v>
      </c>
      <c r="H41" s="209">
        <v>22273681570</v>
      </c>
      <c r="I41" s="211">
        <v>32448714650</v>
      </c>
      <c r="J41" s="209">
        <v>4360092</v>
      </c>
      <c r="K41" s="211">
        <v>17887700</v>
      </c>
    </row>
    <row r="42" spans="1:11" s="96" customFormat="1" ht="20.25" customHeight="1" x14ac:dyDescent="0.3">
      <c r="A42" s="117">
        <v>43</v>
      </c>
      <c r="B42" s="212">
        <v>73620654851</v>
      </c>
      <c r="C42" s="213">
        <v>726577749</v>
      </c>
      <c r="D42" s="214">
        <v>19172039616</v>
      </c>
      <c r="E42" s="212">
        <v>89592263.810000002</v>
      </c>
      <c r="F42" s="213">
        <v>22000000</v>
      </c>
      <c r="G42" s="214">
        <v>16442623.75</v>
      </c>
      <c r="H42" s="212">
        <v>22693155100</v>
      </c>
      <c r="I42" s="214">
        <v>32717026625</v>
      </c>
      <c r="J42" s="212">
        <v>5278267</v>
      </c>
      <c r="K42" s="214">
        <v>20664622.280000001</v>
      </c>
    </row>
    <row r="43" spans="1:11" s="96" customFormat="1" ht="20.25" customHeight="1" x14ac:dyDescent="0.3">
      <c r="A43" s="118">
        <v>44</v>
      </c>
      <c r="B43" s="209">
        <v>73832545261</v>
      </c>
      <c r="C43" s="210">
        <v>737440539</v>
      </c>
      <c r="D43" s="211">
        <v>19100390000</v>
      </c>
      <c r="E43" s="209">
        <v>103966946.45999999</v>
      </c>
      <c r="F43" s="210">
        <v>25949484.600000001</v>
      </c>
      <c r="G43" s="211">
        <v>7978706</v>
      </c>
      <c r="H43" s="209">
        <v>22877627328</v>
      </c>
      <c r="I43" s="211">
        <v>31967085760</v>
      </c>
      <c r="J43" s="209">
        <v>3666497</v>
      </c>
      <c r="K43" s="211">
        <v>21177410</v>
      </c>
    </row>
    <row r="44" spans="1:11" s="96" customFormat="1" ht="20.25" customHeight="1" x14ac:dyDescent="0.3">
      <c r="A44" s="117">
        <v>45</v>
      </c>
      <c r="B44" s="212">
        <v>73512680651</v>
      </c>
      <c r="C44" s="213">
        <v>775903258</v>
      </c>
      <c r="D44" s="214">
        <v>19010968522</v>
      </c>
      <c r="E44" s="212">
        <v>109867544.37</v>
      </c>
      <c r="F44" s="213">
        <v>21149848.170000002</v>
      </c>
      <c r="G44" s="214">
        <v>14302323</v>
      </c>
      <c r="H44" s="212">
        <v>22901044950</v>
      </c>
      <c r="I44" s="214">
        <v>32495921607</v>
      </c>
      <c r="J44" s="212">
        <v>4003085</v>
      </c>
      <c r="K44" s="214">
        <v>27227590.43</v>
      </c>
    </row>
    <row r="45" spans="1:11" s="96" customFormat="1" ht="20.25" customHeight="1" x14ac:dyDescent="0.3">
      <c r="A45" s="118">
        <v>46</v>
      </c>
      <c r="B45" s="209">
        <v>70093583713</v>
      </c>
      <c r="C45" s="210">
        <v>768187056</v>
      </c>
      <c r="D45" s="211">
        <v>17634191472</v>
      </c>
      <c r="E45" s="209">
        <v>105279789.81999999</v>
      </c>
      <c r="F45" s="210">
        <v>20150000</v>
      </c>
      <c r="G45" s="211">
        <v>11259689</v>
      </c>
      <c r="H45" s="209">
        <v>22159394370</v>
      </c>
      <c r="I45" s="211">
        <v>30818119948</v>
      </c>
      <c r="J45" s="209">
        <v>3216080</v>
      </c>
      <c r="K45" s="211">
        <v>28746203</v>
      </c>
    </row>
    <row r="46" spans="1:11" s="96" customFormat="1" ht="20.25" customHeight="1" x14ac:dyDescent="0.3">
      <c r="A46" s="117">
        <v>47</v>
      </c>
      <c r="B46" s="212">
        <v>68879802738</v>
      </c>
      <c r="C46" s="213">
        <v>786878469</v>
      </c>
      <c r="D46" s="214">
        <v>16049449203</v>
      </c>
      <c r="E46" s="212">
        <v>99151208.040000007</v>
      </c>
      <c r="F46" s="213">
        <v>20650000</v>
      </c>
      <c r="G46" s="214">
        <v>4594033</v>
      </c>
      <c r="H46" s="212">
        <v>22070101288</v>
      </c>
      <c r="I46" s="214">
        <v>30094061399</v>
      </c>
      <c r="J46" s="212">
        <v>2679000</v>
      </c>
      <c r="K46" s="214">
        <v>33201127</v>
      </c>
    </row>
    <row r="47" spans="1:11" s="96" customFormat="1" ht="20.25" customHeight="1" x14ac:dyDescent="0.3">
      <c r="A47" s="118">
        <v>48</v>
      </c>
      <c r="B47" s="209">
        <v>65481318483</v>
      </c>
      <c r="C47" s="210">
        <v>796546950</v>
      </c>
      <c r="D47" s="211">
        <v>14776244762</v>
      </c>
      <c r="E47" s="209">
        <v>108985899.08</v>
      </c>
      <c r="F47" s="210">
        <v>25640420</v>
      </c>
      <c r="G47" s="211">
        <v>4920383.34</v>
      </c>
      <c r="H47" s="209">
        <v>22072367900</v>
      </c>
      <c r="I47" s="211">
        <v>28980204504</v>
      </c>
      <c r="J47" s="209">
        <v>4790860</v>
      </c>
      <c r="K47" s="211">
        <v>38891386.810000002</v>
      </c>
    </row>
    <row r="48" spans="1:11" s="96" customFormat="1" ht="20.25" customHeight="1" x14ac:dyDescent="0.3">
      <c r="A48" s="117">
        <v>49</v>
      </c>
      <c r="B48" s="212">
        <v>63987338726</v>
      </c>
      <c r="C48" s="213">
        <v>803353642</v>
      </c>
      <c r="D48" s="214">
        <v>13838114345</v>
      </c>
      <c r="E48" s="212">
        <v>117610051.3</v>
      </c>
      <c r="F48" s="213">
        <v>22200000</v>
      </c>
      <c r="G48" s="214">
        <v>4085000</v>
      </c>
      <c r="H48" s="212">
        <v>22221584652</v>
      </c>
      <c r="I48" s="214">
        <v>28612123044</v>
      </c>
      <c r="J48" s="212">
        <v>6551699</v>
      </c>
      <c r="K48" s="214">
        <v>42367962.270000003</v>
      </c>
    </row>
    <row r="49" spans="1:11" s="96" customFormat="1" ht="20.25" customHeight="1" x14ac:dyDescent="0.3">
      <c r="A49" s="118">
        <v>50</v>
      </c>
      <c r="B49" s="209">
        <v>63448206056</v>
      </c>
      <c r="C49" s="210">
        <v>1071301732</v>
      </c>
      <c r="D49" s="211">
        <v>13335019302</v>
      </c>
      <c r="E49" s="209">
        <v>130589235.52</v>
      </c>
      <c r="F49" s="210">
        <v>17550000</v>
      </c>
      <c r="G49" s="211">
        <v>7767992.5</v>
      </c>
      <c r="H49" s="209">
        <v>22798440930</v>
      </c>
      <c r="I49" s="211">
        <v>28597893358</v>
      </c>
      <c r="J49" s="209">
        <v>3408000</v>
      </c>
      <c r="K49" s="211">
        <v>44530082.100000001</v>
      </c>
    </row>
    <row r="50" spans="1:11" s="96" customFormat="1" ht="20.25" customHeight="1" x14ac:dyDescent="0.3">
      <c r="A50" s="117">
        <v>51</v>
      </c>
      <c r="B50" s="212">
        <v>60480957586</v>
      </c>
      <c r="C50" s="213">
        <v>840369901</v>
      </c>
      <c r="D50" s="214">
        <v>12802689261</v>
      </c>
      <c r="E50" s="212">
        <v>129464581.70999999</v>
      </c>
      <c r="F50" s="213">
        <v>21850000</v>
      </c>
      <c r="G50" s="214">
        <v>3160000</v>
      </c>
      <c r="H50" s="212">
        <v>23200115404</v>
      </c>
      <c r="I50" s="214">
        <v>27993584629</v>
      </c>
      <c r="J50" s="212">
        <v>4520346</v>
      </c>
      <c r="K50" s="214">
        <v>54418875</v>
      </c>
    </row>
    <row r="51" spans="1:11" s="96" customFormat="1" ht="20.25" customHeight="1" x14ac:dyDescent="0.3">
      <c r="A51" s="118">
        <v>52</v>
      </c>
      <c r="B51" s="209">
        <v>57246541480</v>
      </c>
      <c r="C51" s="210">
        <v>928338808</v>
      </c>
      <c r="D51" s="211">
        <v>11738724119</v>
      </c>
      <c r="E51" s="209">
        <v>178215516.00999999</v>
      </c>
      <c r="F51" s="210">
        <v>22050000</v>
      </c>
      <c r="G51" s="211">
        <v>6443069.5</v>
      </c>
      <c r="H51" s="209">
        <v>22686753331</v>
      </c>
      <c r="I51" s="211">
        <v>26538544109</v>
      </c>
      <c r="J51" s="209">
        <v>4277100</v>
      </c>
      <c r="K51" s="211">
        <v>60023760.539999999</v>
      </c>
    </row>
    <row r="52" spans="1:11" s="96" customFormat="1" ht="20.25" customHeight="1" x14ac:dyDescent="0.3">
      <c r="A52" s="117">
        <v>53</v>
      </c>
      <c r="B52" s="212">
        <v>55287337104</v>
      </c>
      <c r="C52" s="213">
        <v>616510141</v>
      </c>
      <c r="D52" s="214">
        <v>11259967637</v>
      </c>
      <c r="E52" s="212">
        <v>159256327.44</v>
      </c>
      <c r="F52" s="213">
        <v>22294097.420000002</v>
      </c>
      <c r="G52" s="214">
        <v>2581577</v>
      </c>
      <c r="H52" s="212">
        <v>22181805795</v>
      </c>
      <c r="I52" s="214">
        <v>24546460203</v>
      </c>
      <c r="J52" s="212">
        <v>3345400</v>
      </c>
      <c r="K52" s="214">
        <v>73700974</v>
      </c>
    </row>
    <row r="53" spans="1:11" s="96" customFormat="1" ht="20.25" customHeight="1" x14ac:dyDescent="0.3">
      <c r="A53" s="118">
        <v>54</v>
      </c>
      <c r="B53" s="209">
        <v>55100749264</v>
      </c>
      <c r="C53" s="210">
        <v>765638440</v>
      </c>
      <c r="D53" s="211">
        <v>11119061611</v>
      </c>
      <c r="E53" s="209">
        <v>144383337.90000001</v>
      </c>
      <c r="F53" s="210">
        <v>21598128.120000001</v>
      </c>
      <c r="G53" s="211">
        <v>3425485</v>
      </c>
      <c r="H53" s="209">
        <v>21383284012</v>
      </c>
      <c r="I53" s="211">
        <v>23569223481</v>
      </c>
      <c r="J53" s="209">
        <v>1375000</v>
      </c>
      <c r="K53" s="211">
        <v>55299320.369999997</v>
      </c>
    </row>
    <row r="54" spans="1:11" s="96" customFormat="1" ht="20.25" customHeight="1" x14ac:dyDescent="0.3">
      <c r="A54" s="117">
        <v>55</v>
      </c>
      <c r="B54" s="212">
        <v>52059638002</v>
      </c>
      <c r="C54" s="213">
        <v>871382339</v>
      </c>
      <c r="D54" s="214">
        <v>10410458939</v>
      </c>
      <c r="E54" s="212">
        <v>172564986.06999999</v>
      </c>
      <c r="F54" s="213">
        <v>20705849.989999998</v>
      </c>
      <c r="G54" s="214">
        <v>8787887</v>
      </c>
      <c r="H54" s="212">
        <v>20158447094</v>
      </c>
      <c r="I54" s="214">
        <v>21302976320</v>
      </c>
      <c r="J54" s="212">
        <v>1700000</v>
      </c>
      <c r="K54" s="214">
        <v>51055988.399999999</v>
      </c>
    </row>
    <row r="55" spans="1:11" s="96" customFormat="1" ht="20.25" customHeight="1" x14ac:dyDescent="0.3">
      <c r="A55" s="118">
        <v>56</v>
      </c>
      <c r="B55" s="209">
        <v>47832839399</v>
      </c>
      <c r="C55" s="210">
        <v>989393567</v>
      </c>
      <c r="D55" s="211">
        <v>9413401706</v>
      </c>
      <c r="E55" s="209">
        <v>157785047.44999999</v>
      </c>
      <c r="F55" s="210">
        <v>23068032.870000001</v>
      </c>
      <c r="G55" s="211">
        <v>4708504</v>
      </c>
      <c r="H55" s="209">
        <v>19163266354</v>
      </c>
      <c r="I55" s="211">
        <v>18240010818</v>
      </c>
      <c r="J55" s="209">
        <v>4108079</v>
      </c>
      <c r="K55" s="211">
        <v>54463449.969999999</v>
      </c>
    </row>
    <row r="56" spans="1:11" s="96" customFormat="1" ht="20.25" customHeight="1" x14ac:dyDescent="0.3">
      <c r="A56" s="117">
        <v>57</v>
      </c>
      <c r="B56" s="212">
        <v>43614481793</v>
      </c>
      <c r="C56" s="213">
        <v>797442828</v>
      </c>
      <c r="D56" s="214">
        <v>8214653752</v>
      </c>
      <c r="E56" s="212">
        <v>178893037.03</v>
      </c>
      <c r="F56" s="213">
        <v>19435250</v>
      </c>
      <c r="G56" s="214">
        <v>2922493.39</v>
      </c>
      <c r="H56" s="212">
        <v>17187433384</v>
      </c>
      <c r="I56" s="214">
        <v>15478923973</v>
      </c>
      <c r="J56" s="212">
        <v>6400000</v>
      </c>
      <c r="K56" s="214">
        <v>51598574.289999999</v>
      </c>
    </row>
    <row r="57" spans="1:11" s="96" customFormat="1" ht="20.25" customHeight="1" thickBot="1" x14ac:dyDescent="0.35">
      <c r="A57" s="119">
        <v>58</v>
      </c>
      <c r="B57" s="215">
        <v>39644943111</v>
      </c>
      <c r="C57" s="216">
        <v>744696152</v>
      </c>
      <c r="D57" s="217">
        <v>7366976454</v>
      </c>
      <c r="E57" s="215">
        <v>160023231.44</v>
      </c>
      <c r="F57" s="216">
        <v>17700000</v>
      </c>
      <c r="G57" s="217">
        <v>2360000</v>
      </c>
      <c r="H57" s="215">
        <v>15188268697</v>
      </c>
      <c r="I57" s="217">
        <v>12397024169</v>
      </c>
      <c r="J57" s="215">
        <v>5342000</v>
      </c>
      <c r="K57" s="217">
        <v>31933733.77</v>
      </c>
    </row>
    <row r="58" spans="1:11" s="96" customFormat="1" ht="20.25" customHeight="1" x14ac:dyDescent="0.3">
      <c r="A58" s="117">
        <v>59</v>
      </c>
      <c r="B58" s="212">
        <v>35448291387</v>
      </c>
      <c r="C58" s="213">
        <v>621695544</v>
      </c>
      <c r="D58" s="214">
        <v>6195958036</v>
      </c>
      <c r="E58" s="212">
        <v>161110425.19999999</v>
      </c>
      <c r="F58" s="213">
        <v>19750000</v>
      </c>
      <c r="G58" s="214">
        <v>2939557.84</v>
      </c>
      <c r="H58" s="212">
        <v>13512323917</v>
      </c>
      <c r="I58" s="214">
        <v>10277430580</v>
      </c>
      <c r="J58" s="212">
        <v>2040000</v>
      </c>
      <c r="K58" s="214">
        <v>30338610</v>
      </c>
    </row>
    <row r="59" spans="1:11" s="96" customFormat="1" ht="20.25" customHeight="1" x14ac:dyDescent="0.3">
      <c r="A59" s="118">
        <v>60</v>
      </c>
      <c r="B59" s="209">
        <v>32281882070</v>
      </c>
      <c r="C59" s="210">
        <v>1177893043</v>
      </c>
      <c r="D59" s="211">
        <v>5718115840</v>
      </c>
      <c r="E59" s="209">
        <v>154444723.31</v>
      </c>
      <c r="F59" s="210">
        <v>19550000</v>
      </c>
      <c r="G59" s="211">
        <v>5528912.8399999999</v>
      </c>
      <c r="H59" s="209">
        <v>11759272348</v>
      </c>
      <c r="I59" s="211">
        <v>6120510443</v>
      </c>
      <c r="J59" s="209">
        <v>1002500</v>
      </c>
      <c r="K59" s="211">
        <v>37377367.719999999</v>
      </c>
    </row>
    <row r="60" spans="1:11" s="96" customFormat="1" ht="20.25" customHeight="1" x14ac:dyDescent="0.3">
      <c r="A60" s="117">
        <v>61</v>
      </c>
      <c r="B60" s="212">
        <v>29640405115</v>
      </c>
      <c r="C60" s="213">
        <v>954629960</v>
      </c>
      <c r="D60" s="214">
        <v>4933400704</v>
      </c>
      <c r="E60" s="212">
        <v>133733787.65000001</v>
      </c>
      <c r="F60" s="213">
        <v>17650000</v>
      </c>
      <c r="G60" s="214">
        <v>1015000</v>
      </c>
      <c r="H60" s="212">
        <v>10298107428</v>
      </c>
      <c r="I60" s="214">
        <v>3064188814</v>
      </c>
      <c r="J60" s="212">
        <v>1723000</v>
      </c>
      <c r="K60" s="214">
        <v>12619830.529999999</v>
      </c>
    </row>
    <row r="61" spans="1:11" s="96" customFormat="1" ht="20.25" customHeight="1" x14ac:dyDescent="0.3">
      <c r="A61" s="118">
        <v>62</v>
      </c>
      <c r="B61" s="209">
        <v>26712573927</v>
      </c>
      <c r="C61" s="210">
        <v>760137096</v>
      </c>
      <c r="D61" s="211">
        <v>4230655555</v>
      </c>
      <c r="E61" s="209">
        <v>145704968.69</v>
      </c>
      <c r="F61" s="210">
        <v>14149749.390000001</v>
      </c>
      <c r="G61" s="211">
        <v>1069908.98</v>
      </c>
      <c r="H61" s="209">
        <v>9009780054</v>
      </c>
      <c r="I61" s="211">
        <v>2588699228</v>
      </c>
      <c r="J61" s="209">
        <v>452000</v>
      </c>
      <c r="K61" s="211">
        <v>2675107</v>
      </c>
    </row>
    <row r="62" spans="1:11" s="96" customFormat="1" ht="20.25" customHeight="1" x14ac:dyDescent="0.3">
      <c r="A62" s="117">
        <v>63</v>
      </c>
      <c r="B62" s="212">
        <v>23252243038</v>
      </c>
      <c r="C62" s="213">
        <v>956925678</v>
      </c>
      <c r="D62" s="214">
        <v>3689389348</v>
      </c>
      <c r="E62" s="212">
        <v>154408903.69</v>
      </c>
      <c r="F62" s="213">
        <v>17559492.559999999</v>
      </c>
      <c r="G62" s="214">
        <v>1639184</v>
      </c>
      <c r="H62" s="212">
        <v>7491807638</v>
      </c>
      <c r="I62" s="214">
        <v>2082856863</v>
      </c>
      <c r="J62" s="212">
        <v>1090000</v>
      </c>
      <c r="K62" s="214">
        <v>700001</v>
      </c>
    </row>
    <row r="63" spans="1:11" s="96" customFormat="1" ht="20.25" customHeight="1" x14ac:dyDescent="0.3">
      <c r="A63" s="118">
        <v>64</v>
      </c>
      <c r="B63" s="209">
        <v>23896063630</v>
      </c>
      <c r="C63" s="210">
        <v>541395040</v>
      </c>
      <c r="D63" s="211">
        <v>3149771915</v>
      </c>
      <c r="E63" s="209">
        <v>111838025.13</v>
      </c>
      <c r="F63" s="210">
        <v>13900000</v>
      </c>
      <c r="G63" s="211">
        <v>842655</v>
      </c>
      <c r="H63" s="209">
        <v>6347647299</v>
      </c>
      <c r="I63" s="211">
        <v>1796170092</v>
      </c>
      <c r="J63" s="209">
        <v>0</v>
      </c>
      <c r="K63" s="211">
        <v>517129</v>
      </c>
    </row>
    <row r="64" spans="1:11" s="96" customFormat="1" ht="20.25" customHeight="1" x14ac:dyDescent="0.3">
      <c r="A64" s="117">
        <v>65</v>
      </c>
      <c r="B64" s="212">
        <v>17202062157</v>
      </c>
      <c r="C64" s="213">
        <v>565420397</v>
      </c>
      <c r="D64" s="214">
        <v>2666795666</v>
      </c>
      <c r="E64" s="212">
        <v>90727143.340000004</v>
      </c>
      <c r="F64" s="213">
        <v>10600000</v>
      </c>
      <c r="G64" s="214">
        <v>770000</v>
      </c>
      <c r="H64" s="212">
        <v>5449743845</v>
      </c>
      <c r="I64" s="214">
        <v>1160145257</v>
      </c>
      <c r="J64" s="212">
        <v>1355964</v>
      </c>
      <c r="K64" s="214">
        <v>2706618</v>
      </c>
    </row>
    <row r="65" spans="1:11" s="96" customFormat="1" ht="20.25" customHeight="1" x14ac:dyDescent="0.3">
      <c r="A65" s="118">
        <v>66</v>
      </c>
      <c r="B65" s="209">
        <v>13708952517</v>
      </c>
      <c r="C65" s="210">
        <v>761691618</v>
      </c>
      <c r="D65" s="211">
        <v>2136621843</v>
      </c>
      <c r="E65" s="209">
        <v>97930126.519999996</v>
      </c>
      <c r="F65" s="210">
        <v>11050000</v>
      </c>
      <c r="G65" s="211">
        <v>1579779</v>
      </c>
      <c r="H65" s="209">
        <v>4396396810</v>
      </c>
      <c r="I65" s="211">
        <v>713689195</v>
      </c>
      <c r="J65" s="209">
        <v>300000</v>
      </c>
      <c r="K65" s="211">
        <v>414165.5</v>
      </c>
    </row>
    <row r="66" spans="1:11" s="96" customFormat="1" ht="20.25" customHeight="1" x14ac:dyDescent="0.3">
      <c r="A66" s="117">
        <v>67</v>
      </c>
      <c r="B66" s="212">
        <v>11377055578</v>
      </c>
      <c r="C66" s="213">
        <v>456325015</v>
      </c>
      <c r="D66" s="214">
        <v>1749395490</v>
      </c>
      <c r="E66" s="212">
        <v>87837841.530000001</v>
      </c>
      <c r="F66" s="213">
        <v>9400000</v>
      </c>
      <c r="G66" s="214">
        <v>510000</v>
      </c>
      <c r="H66" s="212">
        <v>3558238293</v>
      </c>
      <c r="I66" s="214">
        <v>466515242</v>
      </c>
      <c r="J66" s="212">
        <v>885000</v>
      </c>
      <c r="K66" s="214">
        <v>1629387</v>
      </c>
    </row>
    <row r="67" spans="1:11" s="96" customFormat="1" ht="20.25" customHeight="1" x14ac:dyDescent="0.3">
      <c r="A67" s="118">
        <v>68</v>
      </c>
      <c r="B67" s="209">
        <v>9776824444</v>
      </c>
      <c r="C67" s="210">
        <v>287926650</v>
      </c>
      <c r="D67" s="211">
        <v>1398435003</v>
      </c>
      <c r="E67" s="209">
        <v>88049451.5</v>
      </c>
      <c r="F67" s="210">
        <v>8600000</v>
      </c>
      <c r="G67" s="211">
        <v>0</v>
      </c>
      <c r="H67" s="209">
        <v>2750149398</v>
      </c>
      <c r="I67" s="211">
        <v>337181114</v>
      </c>
      <c r="J67" s="209">
        <v>181336</v>
      </c>
      <c r="K67" s="211">
        <v>410123.92</v>
      </c>
    </row>
    <row r="68" spans="1:11" s="96" customFormat="1" ht="20.25" customHeight="1" x14ac:dyDescent="0.3">
      <c r="A68" s="117">
        <v>69</v>
      </c>
      <c r="B68" s="212">
        <v>8635746954</v>
      </c>
      <c r="C68" s="213">
        <v>482249207</v>
      </c>
      <c r="D68" s="214">
        <v>1190900758</v>
      </c>
      <c r="E68" s="212">
        <v>71782688.659999996</v>
      </c>
      <c r="F68" s="213">
        <v>18050000</v>
      </c>
      <c r="G68" s="214">
        <v>1179749.8400000001</v>
      </c>
      <c r="H68" s="212">
        <v>2153621374</v>
      </c>
      <c r="I68" s="214">
        <v>268617089</v>
      </c>
      <c r="J68" s="212">
        <v>708000</v>
      </c>
      <c r="K68" s="214">
        <v>0</v>
      </c>
    </row>
    <row r="69" spans="1:11" s="96" customFormat="1" ht="20.25" customHeight="1" x14ac:dyDescent="0.3">
      <c r="A69" s="118">
        <v>70</v>
      </c>
      <c r="B69" s="209">
        <v>7767603435</v>
      </c>
      <c r="C69" s="210">
        <v>522888859</v>
      </c>
      <c r="D69" s="211">
        <v>1035662345</v>
      </c>
      <c r="E69" s="209">
        <v>65360328.189999998</v>
      </c>
      <c r="F69" s="210">
        <v>9950000</v>
      </c>
      <c r="G69" s="211">
        <v>510000</v>
      </c>
      <c r="H69" s="209">
        <v>1039911560</v>
      </c>
      <c r="I69" s="211">
        <v>200628991</v>
      </c>
      <c r="J69" s="209">
        <v>0</v>
      </c>
      <c r="K69" s="211">
        <v>0</v>
      </c>
    </row>
    <row r="70" spans="1:11" s="96" customFormat="1" ht="20.25" customHeight="1" x14ac:dyDescent="0.3">
      <c r="A70" s="117">
        <v>71</v>
      </c>
      <c r="B70" s="212">
        <v>6356420248</v>
      </c>
      <c r="C70" s="213">
        <v>852306022</v>
      </c>
      <c r="D70" s="214">
        <v>632238174</v>
      </c>
      <c r="E70" s="212">
        <v>59809351.119999997</v>
      </c>
      <c r="F70" s="213">
        <v>0</v>
      </c>
      <c r="G70" s="214">
        <v>100000</v>
      </c>
      <c r="H70" s="212">
        <v>255660806</v>
      </c>
      <c r="I70" s="214">
        <v>116705360</v>
      </c>
      <c r="J70" s="212">
        <v>0</v>
      </c>
      <c r="K70" s="214">
        <v>0</v>
      </c>
    </row>
    <row r="71" spans="1:11" s="96" customFormat="1" ht="20.25" customHeight="1" x14ac:dyDescent="0.3">
      <c r="A71" s="118">
        <v>72</v>
      </c>
      <c r="B71" s="209">
        <v>5069989651</v>
      </c>
      <c r="C71" s="210">
        <v>390308134</v>
      </c>
      <c r="D71" s="211">
        <v>437413772</v>
      </c>
      <c r="E71" s="209">
        <v>45076457.869999997</v>
      </c>
      <c r="F71" s="210">
        <v>0</v>
      </c>
      <c r="G71" s="211">
        <v>100000</v>
      </c>
      <c r="H71" s="209">
        <v>156314214</v>
      </c>
      <c r="I71" s="211">
        <v>41706825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4332555934</v>
      </c>
      <c r="C72" s="213">
        <v>287514944</v>
      </c>
      <c r="D72" s="214">
        <v>331433076</v>
      </c>
      <c r="E72" s="212">
        <v>42428241.060000002</v>
      </c>
      <c r="F72" s="213">
        <v>0</v>
      </c>
      <c r="G72" s="214">
        <v>0</v>
      </c>
      <c r="H72" s="212">
        <v>106730190</v>
      </c>
      <c r="I72" s="214">
        <v>28286790</v>
      </c>
      <c r="J72" s="212">
        <v>0</v>
      </c>
      <c r="K72" s="214">
        <v>0</v>
      </c>
    </row>
    <row r="73" spans="1:11" s="96" customFormat="1" ht="20.25" customHeight="1" x14ac:dyDescent="0.3">
      <c r="A73" s="118">
        <v>74</v>
      </c>
      <c r="B73" s="209">
        <v>3541137421</v>
      </c>
      <c r="C73" s="210">
        <v>539718293</v>
      </c>
      <c r="D73" s="211">
        <v>256877613</v>
      </c>
      <c r="E73" s="209">
        <v>27883302.190000001</v>
      </c>
      <c r="F73" s="210">
        <v>0</v>
      </c>
      <c r="G73" s="211">
        <v>100000</v>
      </c>
      <c r="H73" s="209">
        <v>55222792</v>
      </c>
      <c r="I73" s="211">
        <v>23189038</v>
      </c>
      <c r="J73" s="209">
        <v>0</v>
      </c>
      <c r="K73" s="211">
        <v>0</v>
      </c>
    </row>
    <row r="74" spans="1:11" s="96" customFormat="1" ht="20.25" customHeight="1" x14ac:dyDescent="0.3">
      <c r="A74" s="117">
        <v>75</v>
      </c>
      <c r="B74" s="212">
        <v>2831399328</v>
      </c>
      <c r="C74" s="213">
        <v>338248053</v>
      </c>
      <c r="D74" s="214">
        <v>228066676</v>
      </c>
      <c r="E74" s="212">
        <v>27008490.600000001</v>
      </c>
      <c r="F74" s="213">
        <v>0</v>
      </c>
      <c r="G74" s="214">
        <v>0</v>
      </c>
      <c r="H74" s="212">
        <v>70189028</v>
      </c>
      <c r="I74" s="214">
        <v>6999326</v>
      </c>
      <c r="J74" s="212">
        <v>0</v>
      </c>
      <c r="K74" s="214">
        <v>0</v>
      </c>
    </row>
    <row r="75" spans="1:11" s="96" customFormat="1" ht="20.25" customHeight="1" x14ac:dyDescent="0.3">
      <c r="A75" s="118">
        <v>76</v>
      </c>
      <c r="B75" s="209">
        <v>2183354354</v>
      </c>
      <c r="C75" s="210">
        <v>320981548</v>
      </c>
      <c r="D75" s="211">
        <v>165405827</v>
      </c>
      <c r="E75" s="209">
        <v>23555631.219999999</v>
      </c>
      <c r="F75" s="210">
        <v>0</v>
      </c>
      <c r="G75" s="211">
        <v>47824.75</v>
      </c>
      <c r="H75" s="209">
        <v>40907129</v>
      </c>
      <c r="I75" s="211">
        <v>3956000</v>
      </c>
      <c r="J75" s="209">
        <v>0</v>
      </c>
      <c r="K75" s="211">
        <v>0</v>
      </c>
    </row>
    <row r="76" spans="1:11" s="96" customFormat="1" ht="20.25" customHeight="1" x14ac:dyDescent="0.3">
      <c r="A76" s="117">
        <v>77</v>
      </c>
      <c r="B76" s="212">
        <v>1805147355</v>
      </c>
      <c r="C76" s="213">
        <v>373670484</v>
      </c>
      <c r="D76" s="214">
        <v>129723184</v>
      </c>
      <c r="E76" s="212">
        <v>17576500.989999998</v>
      </c>
      <c r="F76" s="213">
        <v>0</v>
      </c>
      <c r="G76" s="214">
        <v>0</v>
      </c>
      <c r="H76" s="212">
        <v>19636379</v>
      </c>
      <c r="I76" s="214">
        <v>1498500</v>
      </c>
      <c r="J76" s="212">
        <v>0</v>
      </c>
      <c r="K76" s="214">
        <v>0</v>
      </c>
    </row>
    <row r="77" spans="1:11" s="96" customFormat="1" ht="20.25" customHeight="1" x14ac:dyDescent="0.3">
      <c r="A77" s="118">
        <v>78</v>
      </c>
      <c r="B77" s="209">
        <v>1428107390</v>
      </c>
      <c r="C77" s="210">
        <v>91928370</v>
      </c>
      <c r="D77" s="211">
        <v>74686029</v>
      </c>
      <c r="E77" s="209">
        <v>10964958.710000001</v>
      </c>
      <c r="F77" s="210">
        <v>0</v>
      </c>
      <c r="G77" s="211">
        <v>0</v>
      </c>
      <c r="H77" s="209">
        <v>4983793</v>
      </c>
      <c r="I77" s="211">
        <v>985500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954895657</v>
      </c>
      <c r="C78" s="213">
        <v>340947241</v>
      </c>
      <c r="D78" s="214">
        <v>60579185</v>
      </c>
      <c r="E78" s="212">
        <v>30148107.510000002</v>
      </c>
      <c r="F78" s="213">
        <v>0</v>
      </c>
      <c r="G78" s="214">
        <v>0</v>
      </c>
      <c r="H78" s="212">
        <v>8009327</v>
      </c>
      <c r="I78" s="214">
        <v>1512882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662514785</v>
      </c>
      <c r="C79" s="210">
        <v>254036994</v>
      </c>
      <c r="D79" s="211">
        <v>52372788</v>
      </c>
      <c r="E79" s="209">
        <v>7584593.6600000001</v>
      </c>
      <c r="F79" s="210">
        <v>0</v>
      </c>
      <c r="G79" s="211">
        <v>0</v>
      </c>
      <c r="H79" s="209">
        <v>1348513</v>
      </c>
      <c r="I79" s="211">
        <v>3382658</v>
      </c>
      <c r="J79" s="209">
        <v>110000</v>
      </c>
      <c r="K79" s="211">
        <v>0</v>
      </c>
    </row>
    <row r="80" spans="1:11" s="96" customFormat="1" ht="20.25" customHeight="1" x14ac:dyDescent="0.3">
      <c r="A80" s="117">
        <v>81</v>
      </c>
      <c r="B80" s="212">
        <v>475583772</v>
      </c>
      <c r="C80" s="213">
        <v>1061312949</v>
      </c>
      <c r="D80" s="214">
        <v>39254750</v>
      </c>
      <c r="E80" s="212">
        <v>8123368.1399999997</v>
      </c>
      <c r="F80" s="213">
        <v>0</v>
      </c>
      <c r="G80" s="214">
        <v>0</v>
      </c>
      <c r="H80" s="212">
        <v>145914</v>
      </c>
      <c r="I80" s="214">
        <v>574000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362556638</v>
      </c>
      <c r="C81" s="210">
        <v>174042813</v>
      </c>
      <c r="D81" s="211">
        <v>37056145</v>
      </c>
      <c r="E81" s="209">
        <v>6792079.2199999997</v>
      </c>
      <c r="F81" s="210">
        <v>0</v>
      </c>
      <c r="G81" s="211">
        <v>0</v>
      </c>
      <c r="H81" s="209">
        <v>4800</v>
      </c>
      <c r="I81" s="211">
        <v>1812652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259884881</v>
      </c>
      <c r="C82" s="213">
        <v>30270102</v>
      </c>
      <c r="D82" s="214">
        <v>31702562</v>
      </c>
      <c r="E82" s="212">
        <v>5615969.3799999999</v>
      </c>
      <c r="F82" s="213">
        <v>0</v>
      </c>
      <c r="G82" s="214">
        <v>0</v>
      </c>
      <c r="H82" s="212">
        <v>0</v>
      </c>
      <c r="I82" s="214">
        <v>280000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199648353</v>
      </c>
      <c r="C83" s="210">
        <v>75902964</v>
      </c>
      <c r="D83" s="211">
        <v>31336619</v>
      </c>
      <c r="E83" s="209">
        <v>3927790</v>
      </c>
      <c r="F83" s="210">
        <v>0</v>
      </c>
      <c r="G83" s="211">
        <v>0</v>
      </c>
      <c r="H83" s="209">
        <v>836556</v>
      </c>
      <c r="I83" s="211">
        <v>7887881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142942641</v>
      </c>
      <c r="C84" s="213">
        <v>71021473</v>
      </c>
      <c r="D84" s="214">
        <v>18327836</v>
      </c>
      <c r="E84" s="212">
        <v>2684564.82</v>
      </c>
      <c r="F84" s="213">
        <v>0</v>
      </c>
      <c r="G84" s="214">
        <v>0</v>
      </c>
      <c r="H84" s="212">
        <v>0</v>
      </c>
      <c r="I84" s="214">
        <v>14000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101989381</v>
      </c>
      <c r="C85" s="210">
        <v>132051662</v>
      </c>
      <c r="D85" s="211">
        <v>22378089</v>
      </c>
      <c r="E85" s="209">
        <v>4829760.2</v>
      </c>
      <c r="F85" s="210">
        <v>0</v>
      </c>
      <c r="G85" s="211">
        <v>0</v>
      </c>
      <c r="H85" s="209">
        <v>0</v>
      </c>
      <c r="I85" s="211">
        <v>1351289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87664895</v>
      </c>
      <c r="C86" s="213">
        <v>12624632</v>
      </c>
      <c r="D86" s="214">
        <v>20732992</v>
      </c>
      <c r="E86" s="212">
        <v>2476652.6800000002</v>
      </c>
      <c r="F86" s="213">
        <v>0</v>
      </c>
      <c r="G86" s="214">
        <v>0</v>
      </c>
      <c r="H86" s="212">
        <v>3000</v>
      </c>
      <c r="I86" s="214">
        <v>1997570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79042038</v>
      </c>
      <c r="C87" s="210">
        <v>93722143</v>
      </c>
      <c r="D87" s="211">
        <v>13004462</v>
      </c>
      <c r="E87" s="209">
        <v>5933940.9699999997</v>
      </c>
      <c r="F87" s="210">
        <v>0</v>
      </c>
      <c r="G87" s="211">
        <v>0</v>
      </c>
      <c r="H87" s="209">
        <v>0</v>
      </c>
      <c r="I87" s="211">
        <v>2366978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68336045</v>
      </c>
      <c r="C88" s="213">
        <v>74474365</v>
      </c>
      <c r="D88" s="214">
        <v>8310731</v>
      </c>
      <c r="E88" s="212">
        <v>1478343.8</v>
      </c>
      <c r="F88" s="213">
        <v>0</v>
      </c>
      <c r="G88" s="214">
        <v>0</v>
      </c>
      <c r="H88" s="212">
        <v>0</v>
      </c>
      <c r="I88" s="214">
        <v>1497236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51888103</v>
      </c>
      <c r="C89" s="210">
        <v>7157740</v>
      </c>
      <c r="D89" s="211">
        <v>8189034</v>
      </c>
      <c r="E89" s="209">
        <v>1443449.15</v>
      </c>
      <c r="F89" s="210">
        <v>0</v>
      </c>
      <c r="G89" s="211">
        <v>0</v>
      </c>
      <c r="H89" s="209">
        <v>4150</v>
      </c>
      <c r="I89" s="211">
        <v>599042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43089896</v>
      </c>
      <c r="C90" s="213">
        <v>39459196</v>
      </c>
      <c r="D90" s="214">
        <v>7302604</v>
      </c>
      <c r="E90" s="212">
        <v>2542051</v>
      </c>
      <c r="F90" s="213">
        <v>0</v>
      </c>
      <c r="G90" s="214">
        <v>0</v>
      </c>
      <c r="H90" s="212">
        <v>0</v>
      </c>
      <c r="I90" s="214">
        <v>2376374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41932121</v>
      </c>
      <c r="C91" s="210">
        <v>16118406</v>
      </c>
      <c r="D91" s="211">
        <v>5223609</v>
      </c>
      <c r="E91" s="209">
        <v>1317750.6100000001</v>
      </c>
      <c r="F91" s="210">
        <v>0</v>
      </c>
      <c r="G91" s="211">
        <v>0</v>
      </c>
      <c r="H91" s="209">
        <v>0</v>
      </c>
      <c r="I91" s="211">
        <v>0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35061973</v>
      </c>
      <c r="C92" s="213">
        <v>12836405</v>
      </c>
      <c r="D92" s="214">
        <v>5621704</v>
      </c>
      <c r="E92" s="212">
        <v>532950.59</v>
      </c>
      <c r="F92" s="213">
        <v>0</v>
      </c>
      <c r="G92" s="214">
        <v>0</v>
      </c>
      <c r="H92" s="212">
        <v>0</v>
      </c>
      <c r="I92" s="214">
        <v>0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51074930</v>
      </c>
      <c r="C93" s="210">
        <v>25625223</v>
      </c>
      <c r="D93" s="211">
        <v>5400333</v>
      </c>
      <c r="E93" s="209">
        <v>669028.69999999995</v>
      </c>
      <c r="F93" s="210">
        <v>0</v>
      </c>
      <c r="G93" s="211">
        <v>0</v>
      </c>
      <c r="H93" s="209">
        <v>0</v>
      </c>
      <c r="I93" s="211">
        <v>3877425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211441383</v>
      </c>
      <c r="C94" s="213">
        <v>735775</v>
      </c>
      <c r="D94" s="214">
        <v>2201671</v>
      </c>
      <c r="E94" s="212">
        <v>100885</v>
      </c>
      <c r="F94" s="213">
        <v>0</v>
      </c>
      <c r="G94" s="214">
        <v>0</v>
      </c>
      <c r="H94" s="212">
        <v>0</v>
      </c>
      <c r="I94" s="214">
        <v>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19721334</v>
      </c>
      <c r="C95" s="210">
        <v>16223397</v>
      </c>
      <c r="D95" s="211">
        <v>3113236</v>
      </c>
      <c r="E95" s="209">
        <v>400000</v>
      </c>
      <c r="F95" s="210">
        <v>0</v>
      </c>
      <c r="G95" s="211">
        <v>0</v>
      </c>
      <c r="H95" s="209">
        <v>0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14725038</v>
      </c>
      <c r="C96" s="213">
        <v>14598548</v>
      </c>
      <c r="D96" s="214">
        <v>801480</v>
      </c>
      <c r="E96" s="212">
        <v>300000</v>
      </c>
      <c r="F96" s="213">
        <v>0</v>
      </c>
      <c r="G96" s="214">
        <v>0</v>
      </c>
      <c r="H96" s="212">
        <v>0</v>
      </c>
      <c r="I96" s="214">
        <v>3134823</v>
      </c>
      <c r="J96" s="212">
        <v>0</v>
      </c>
      <c r="K96" s="214">
        <v>0</v>
      </c>
    </row>
    <row r="97" spans="1:15" s="96" customFormat="1" ht="20.25" customHeight="1" x14ac:dyDescent="0.3">
      <c r="A97" s="118">
        <v>98</v>
      </c>
      <c r="B97" s="209">
        <v>6308163</v>
      </c>
      <c r="C97" s="210">
        <v>4000</v>
      </c>
      <c r="D97" s="211">
        <v>1945281</v>
      </c>
      <c r="E97" s="209">
        <v>105000</v>
      </c>
      <c r="F97" s="210">
        <v>0</v>
      </c>
      <c r="G97" s="211">
        <v>0</v>
      </c>
      <c r="H97" s="209">
        <v>0</v>
      </c>
      <c r="I97" s="211">
        <v>3500</v>
      </c>
      <c r="J97" s="209">
        <v>0</v>
      </c>
      <c r="K97" s="211">
        <v>0</v>
      </c>
    </row>
    <row r="98" spans="1:15" s="96" customFormat="1" ht="20.25" customHeight="1" x14ac:dyDescent="0.3">
      <c r="A98" s="117">
        <v>99</v>
      </c>
      <c r="B98" s="212">
        <v>8777552</v>
      </c>
      <c r="C98" s="213">
        <v>0</v>
      </c>
      <c r="D98" s="214">
        <v>1015454</v>
      </c>
      <c r="E98" s="212">
        <v>0</v>
      </c>
      <c r="F98" s="213">
        <v>0</v>
      </c>
      <c r="G98" s="214">
        <v>0</v>
      </c>
      <c r="H98" s="212">
        <v>2000</v>
      </c>
      <c r="I98" s="214">
        <v>315454</v>
      </c>
      <c r="J98" s="212">
        <v>0</v>
      </c>
      <c r="K98" s="214">
        <v>0</v>
      </c>
    </row>
    <row r="99" spans="1:15" s="96" customFormat="1" ht="20.25" customHeight="1" x14ac:dyDescent="0.3">
      <c r="A99" s="118" t="s">
        <v>263</v>
      </c>
      <c r="B99" s="209">
        <v>51021015</v>
      </c>
      <c r="C99" s="210">
        <v>22314500</v>
      </c>
      <c r="D99" s="211">
        <v>16113527</v>
      </c>
      <c r="E99" s="209">
        <v>441909.85</v>
      </c>
      <c r="F99" s="210">
        <v>0</v>
      </c>
      <c r="G99" s="211">
        <v>0</v>
      </c>
      <c r="H99" s="209">
        <v>600000</v>
      </c>
      <c r="I99" s="211">
        <v>24962496</v>
      </c>
      <c r="J99" s="209">
        <v>0</v>
      </c>
      <c r="K99" s="211">
        <v>0</v>
      </c>
    </row>
    <row r="100" spans="1:15" s="96" customFormat="1" ht="20.25" customHeight="1" thickBot="1" x14ac:dyDescent="0.35">
      <c r="A100" s="514" t="s">
        <v>8</v>
      </c>
      <c r="B100" s="515">
        <f>SUM(B14:B99)</f>
        <v>2537814880205</v>
      </c>
      <c r="C100" s="516">
        <f t="shared" ref="C100:K100" si="0">SUM(C14:C99)</f>
        <v>34102276529</v>
      </c>
      <c r="D100" s="517">
        <f t="shared" si="0"/>
        <v>726128423405</v>
      </c>
      <c r="E100" s="515">
        <f t="shared" si="0"/>
        <v>4912061970.0900002</v>
      </c>
      <c r="F100" s="516">
        <f t="shared" si="0"/>
        <v>728194254.09000003</v>
      </c>
      <c r="G100" s="517">
        <f t="shared" si="0"/>
        <v>313481753.6699999</v>
      </c>
      <c r="H100" s="515">
        <f t="shared" si="0"/>
        <v>756980214505</v>
      </c>
      <c r="I100" s="517">
        <f t="shared" si="0"/>
        <v>953281954839</v>
      </c>
      <c r="J100" s="515">
        <f t="shared" si="0"/>
        <v>129735640</v>
      </c>
      <c r="K100" s="517">
        <f t="shared" si="0"/>
        <v>883065199.38</v>
      </c>
    </row>
    <row r="101" spans="1:15" x14ac:dyDescent="0.25">
      <c r="A101" s="797" t="s">
        <v>289</v>
      </c>
      <c r="B101" s="797"/>
      <c r="C101" s="797"/>
      <c r="D101" s="797"/>
      <c r="E101" s="797"/>
      <c r="F101" s="797"/>
      <c r="G101" s="797"/>
      <c r="H101" s="797"/>
      <c r="I101" s="797"/>
      <c r="J101" s="797"/>
      <c r="K101" s="797"/>
      <c r="L101" s="797"/>
      <c r="M101" s="797"/>
      <c r="N101" s="797"/>
      <c r="O101" s="797"/>
    </row>
    <row r="102" spans="1:15" x14ac:dyDescent="0.25">
      <c r="B102" s="49"/>
      <c r="C102" s="49"/>
      <c r="D102" s="49"/>
      <c r="H102" s="24"/>
      <c r="I102" s="24"/>
      <c r="J102" s="24"/>
      <c r="K102" s="49"/>
    </row>
    <row r="103" spans="1:15" ht="13" x14ac:dyDescent="0.3">
      <c r="A103" s="23"/>
      <c r="B103" s="49"/>
      <c r="C103" s="49"/>
      <c r="D103" s="49"/>
      <c r="H103" s="24"/>
      <c r="I103" s="24"/>
      <c r="J103" s="24"/>
      <c r="K103" s="26"/>
    </row>
    <row r="104" spans="1:15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5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5" x14ac:dyDescent="0.25">
      <c r="B106" s="49"/>
      <c r="C106" s="49"/>
      <c r="D106" s="49"/>
      <c r="H106" s="24"/>
      <c r="I106" s="24"/>
      <c r="J106" s="24"/>
      <c r="K106" s="24"/>
    </row>
    <row r="107" spans="1:1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5" x14ac:dyDescent="0.25">
      <c r="A112" s="24"/>
      <c r="B112" s="120"/>
      <c r="C112" s="120"/>
      <c r="D112" s="120"/>
      <c r="E112" s="120"/>
      <c r="F112" s="120"/>
      <c r="G112" s="120"/>
      <c r="H112" s="120"/>
      <c r="I112" s="120"/>
      <c r="J112" s="120"/>
      <c r="K112" s="120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3">
    <mergeCell ref="K12:K13"/>
    <mergeCell ref="B12:B13"/>
    <mergeCell ref="C12:C13"/>
    <mergeCell ref="D12:D13"/>
    <mergeCell ref="E12:E13"/>
    <mergeCell ref="F12:F13"/>
    <mergeCell ref="G12:G13"/>
    <mergeCell ref="A101:O101"/>
    <mergeCell ref="A7:K7"/>
    <mergeCell ref="A2:K2"/>
    <mergeCell ref="A3:K3"/>
    <mergeCell ref="A4:K4"/>
    <mergeCell ref="A5:K5"/>
    <mergeCell ref="A6:K6"/>
    <mergeCell ref="A8:K8"/>
    <mergeCell ref="A9:K9"/>
    <mergeCell ref="B11:D11"/>
    <mergeCell ref="E11:G11"/>
    <mergeCell ref="H11:I11"/>
    <mergeCell ref="J11:K11"/>
    <mergeCell ref="H12:H13"/>
    <mergeCell ref="I12:I13"/>
    <mergeCell ref="J12:J13"/>
  </mergeCells>
  <printOptions horizontalCentered="1"/>
  <pageMargins left="0.31496062992125984" right="0.19685039370078741" top="0.39370078740157483" bottom="0.23622047244094491" header="0" footer="0.23622047244094491"/>
  <pageSetup scale="48" firstPageNumber="63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syncVertical="1" syncRef="A1" transitionEvaluation="1" codeName="Hoja53">
    <pageSetUpPr fitToPage="1"/>
  </sheetPr>
  <dimension ref="A1:M138"/>
  <sheetViews>
    <sheetView showGridLines="0" view="pageBreakPreview" zoomScale="70" zoomScaleNormal="75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19.7265625" style="25" bestFit="1" customWidth="1"/>
    <col min="3" max="3" width="19.1796875" style="25" bestFit="1" customWidth="1"/>
    <col min="4" max="4" width="18.81640625" style="25" bestFit="1" customWidth="1"/>
    <col min="5" max="5" width="14.7265625" style="25" bestFit="1" customWidth="1"/>
    <col min="6" max="6" width="17.453125" style="25" bestFit="1" customWidth="1"/>
    <col min="7" max="7" width="14.54296875" style="25" bestFit="1" customWidth="1"/>
    <col min="8" max="9" width="18.81640625" style="25" bestFit="1" customWidth="1"/>
    <col min="10" max="10" width="12.90625" style="25" bestFit="1" customWidth="1"/>
    <col min="11" max="11" width="18.26953125" style="25" bestFit="1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799" t="s">
        <v>257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</row>
    <row r="3" spans="1:13" ht="22.5" customHeight="1" x14ac:dyDescent="0.35">
      <c r="A3" s="799" t="s">
        <v>258</v>
      </c>
      <c r="B3" s="799"/>
      <c r="C3" s="799"/>
      <c r="D3" s="799"/>
      <c r="E3" s="799"/>
      <c r="F3" s="799"/>
      <c r="G3" s="799"/>
      <c r="H3" s="799"/>
      <c r="I3" s="799"/>
      <c r="J3" s="799"/>
      <c r="K3" s="799"/>
    </row>
    <row r="4" spans="1:13" s="26" customFormat="1" ht="15.75" customHeight="1" x14ac:dyDescent="0.25">
      <c r="A4" s="800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49"/>
    </row>
    <row r="5" spans="1:13" s="26" customFormat="1" ht="14" x14ac:dyDescent="0.3">
      <c r="A5" s="801" t="s">
        <v>276</v>
      </c>
      <c r="B5" s="801"/>
      <c r="C5" s="801"/>
      <c r="D5" s="801"/>
      <c r="E5" s="801"/>
      <c r="F5" s="801"/>
      <c r="G5" s="801"/>
      <c r="H5" s="801"/>
      <c r="I5" s="801"/>
      <c r="J5" s="801"/>
      <c r="K5" s="801"/>
    </row>
    <row r="6" spans="1:13" s="26" customFormat="1" ht="14.25" customHeight="1" x14ac:dyDescent="0.25">
      <c r="A6" s="763"/>
      <c r="B6" s="763"/>
      <c r="C6" s="763"/>
      <c r="D6" s="763"/>
      <c r="E6" s="763"/>
      <c r="F6" s="763"/>
      <c r="G6" s="763"/>
      <c r="H6" s="763"/>
      <c r="I6" s="763"/>
      <c r="J6" s="763"/>
      <c r="K6" s="763"/>
    </row>
    <row r="7" spans="1:13" s="26" customFormat="1" ht="15.5" x14ac:dyDescent="0.35">
      <c r="A7" s="798" t="s">
        <v>141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</row>
    <row r="8" spans="1:13" s="26" customFormat="1" ht="16.5" customHeight="1" x14ac:dyDescent="0.3">
      <c r="A8" s="802"/>
      <c r="B8" s="802"/>
      <c r="C8" s="802"/>
      <c r="D8" s="802"/>
      <c r="E8" s="802"/>
      <c r="F8" s="802"/>
      <c r="G8" s="802"/>
      <c r="H8" s="802"/>
      <c r="I8" s="802"/>
      <c r="J8" s="802"/>
      <c r="K8" s="802"/>
    </row>
    <row r="9" spans="1:13" s="26" customFormat="1" ht="15.5" x14ac:dyDescent="0.35">
      <c r="A9" s="798" t="s">
        <v>20</v>
      </c>
      <c r="B9" s="798"/>
      <c r="C9" s="798"/>
      <c r="D9" s="798"/>
      <c r="E9" s="798"/>
      <c r="F9" s="798"/>
      <c r="G9" s="798"/>
      <c r="H9" s="798"/>
      <c r="I9" s="798"/>
      <c r="J9" s="798"/>
      <c r="K9" s="798"/>
    </row>
    <row r="10" spans="1:13" s="26" customFormat="1" ht="21" customHeight="1" thickBot="1" x14ac:dyDescent="0.25">
      <c r="A10" s="81"/>
      <c r="B10" s="280">
        <v>2</v>
      </c>
      <c r="C10" s="280">
        <v>3</v>
      </c>
      <c r="D10" s="256">
        <v>4</v>
      </c>
      <c r="E10" s="280">
        <v>7</v>
      </c>
      <c r="F10" s="280">
        <v>8</v>
      </c>
      <c r="G10" s="256">
        <v>9</v>
      </c>
      <c r="H10" s="280">
        <v>5</v>
      </c>
      <c r="I10" s="256">
        <v>6</v>
      </c>
      <c r="J10" s="280">
        <v>10</v>
      </c>
      <c r="K10" s="280">
        <v>11</v>
      </c>
    </row>
    <row r="11" spans="1:13" ht="24.75" customHeight="1" x14ac:dyDescent="0.3">
      <c r="A11" s="521" t="s">
        <v>259</v>
      </c>
      <c r="B11" s="803" t="s">
        <v>211</v>
      </c>
      <c r="C11" s="804"/>
      <c r="D11" s="805"/>
      <c r="E11" s="806" t="s">
        <v>212</v>
      </c>
      <c r="F11" s="806"/>
      <c r="G11" s="806"/>
      <c r="H11" s="803" t="s">
        <v>211</v>
      </c>
      <c r="I11" s="805"/>
      <c r="J11" s="803" t="s">
        <v>212</v>
      </c>
      <c r="K11" s="805"/>
      <c r="L11" s="24"/>
    </row>
    <row r="12" spans="1:13" ht="13" x14ac:dyDescent="0.25">
      <c r="A12" s="522" t="s">
        <v>42</v>
      </c>
      <c r="B12" s="811" t="s">
        <v>213</v>
      </c>
      <c r="C12" s="813" t="s">
        <v>214</v>
      </c>
      <c r="D12" s="815" t="s">
        <v>260</v>
      </c>
      <c r="E12" s="811" t="s">
        <v>213</v>
      </c>
      <c r="F12" s="817" t="s">
        <v>214</v>
      </c>
      <c r="G12" s="815" t="s">
        <v>260</v>
      </c>
      <c r="H12" s="807" t="s">
        <v>261</v>
      </c>
      <c r="I12" s="809" t="s">
        <v>262</v>
      </c>
      <c r="J12" s="807" t="s">
        <v>261</v>
      </c>
      <c r="K12" s="809" t="s">
        <v>262</v>
      </c>
      <c r="L12" s="24"/>
      <c r="M12" s="24"/>
    </row>
    <row r="13" spans="1:13" ht="13.5" thickBot="1" x14ac:dyDescent="0.3">
      <c r="A13" s="523"/>
      <c r="B13" s="812"/>
      <c r="C13" s="814"/>
      <c r="D13" s="816"/>
      <c r="E13" s="812"/>
      <c r="F13" s="818"/>
      <c r="G13" s="816"/>
      <c r="H13" s="808"/>
      <c r="I13" s="810"/>
      <c r="J13" s="808"/>
      <c r="K13" s="810"/>
      <c r="L13" s="24"/>
    </row>
    <row r="14" spans="1:13" s="96" customFormat="1" ht="20.25" customHeight="1" x14ac:dyDescent="0.3">
      <c r="A14" s="117" t="s">
        <v>59</v>
      </c>
      <c r="B14" s="206">
        <v>17167067402</v>
      </c>
      <c r="C14" s="207">
        <v>23983368353</v>
      </c>
      <c r="D14" s="208">
        <v>43949836</v>
      </c>
      <c r="E14" s="206">
        <v>8112842</v>
      </c>
      <c r="F14" s="207">
        <v>467655.01</v>
      </c>
      <c r="G14" s="208">
        <v>0</v>
      </c>
      <c r="H14" s="206">
        <v>21670918</v>
      </c>
      <c r="I14" s="208">
        <v>969830241</v>
      </c>
      <c r="J14" s="206">
        <v>0</v>
      </c>
      <c r="K14" s="208">
        <v>544910</v>
      </c>
    </row>
    <row r="15" spans="1:13" s="96" customFormat="1" ht="20.25" customHeight="1" x14ac:dyDescent="0.3">
      <c r="A15" s="118">
        <v>16</v>
      </c>
      <c r="B15" s="209">
        <v>1475278280</v>
      </c>
      <c r="C15" s="210">
        <v>4384711249</v>
      </c>
      <c r="D15" s="211">
        <v>22985941</v>
      </c>
      <c r="E15" s="209">
        <v>0</v>
      </c>
      <c r="F15" s="210">
        <v>0</v>
      </c>
      <c r="G15" s="211">
        <v>0</v>
      </c>
      <c r="H15" s="209">
        <v>0</v>
      </c>
      <c r="I15" s="211">
        <v>47524807</v>
      </c>
      <c r="J15" s="209">
        <v>0</v>
      </c>
      <c r="K15" s="211">
        <v>0</v>
      </c>
    </row>
    <row r="16" spans="1:13" s="96" customFormat="1" ht="20.25" customHeight="1" x14ac:dyDescent="0.3">
      <c r="A16" s="117">
        <v>17</v>
      </c>
      <c r="B16" s="212">
        <v>1601971622</v>
      </c>
      <c r="C16" s="213">
        <v>4044103107</v>
      </c>
      <c r="D16" s="214">
        <v>75344455</v>
      </c>
      <c r="E16" s="212">
        <v>634432</v>
      </c>
      <c r="F16" s="213">
        <v>318200.74</v>
      </c>
      <c r="G16" s="214">
        <v>0</v>
      </c>
      <c r="H16" s="212">
        <v>0</v>
      </c>
      <c r="I16" s="214">
        <v>28066390</v>
      </c>
      <c r="J16" s="212">
        <v>0</v>
      </c>
      <c r="K16" s="214">
        <v>0</v>
      </c>
    </row>
    <row r="17" spans="1:11" s="96" customFormat="1" ht="20.25" customHeight="1" x14ac:dyDescent="0.3">
      <c r="A17" s="118">
        <v>18</v>
      </c>
      <c r="B17" s="209">
        <v>1536545081</v>
      </c>
      <c r="C17" s="210">
        <v>1877722710</v>
      </c>
      <c r="D17" s="211">
        <v>271490140</v>
      </c>
      <c r="E17" s="209">
        <v>180626</v>
      </c>
      <c r="F17" s="210">
        <v>0</v>
      </c>
      <c r="G17" s="211">
        <v>0</v>
      </c>
      <c r="H17" s="209">
        <v>121916911</v>
      </c>
      <c r="I17" s="211">
        <v>191457816</v>
      </c>
      <c r="J17" s="209">
        <v>0</v>
      </c>
      <c r="K17" s="211">
        <v>0</v>
      </c>
    </row>
    <row r="18" spans="1:11" s="96" customFormat="1" ht="20.25" customHeight="1" x14ac:dyDescent="0.3">
      <c r="A18" s="117">
        <v>19</v>
      </c>
      <c r="B18" s="212">
        <v>1773200605</v>
      </c>
      <c r="C18" s="213">
        <v>411052375</v>
      </c>
      <c r="D18" s="214">
        <v>686000221</v>
      </c>
      <c r="E18" s="212">
        <v>1074810</v>
      </c>
      <c r="F18" s="213">
        <v>758376</v>
      </c>
      <c r="G18" s="214">
        <v>0</v>
      </c>
      <c r="H18" s="212">
        <v>364421298</v>
      </c>
      <c r="I18" s="214">
        <v>337127749</v>
      </c>
      <c r="J18" s="212">
        <v>0</v>
      </c>
      <c r="K18" s="214">
        <v>0</v>
      </c>
    </row>
    <row r="19" spans="1:11" s="96" customFormat="1" ht="20.25" customHeight="1" x14ac:dyDescent="0.3">
      <c r="A19" s="118">
        <v>20</v>
      </c>
      <c r="B19" s="209">
        <v>1993411674</v>
      </c>
      <c r="C19" s="210">
        <v>422617905</v>
      </c>
      <c r="D19" s="211">
        <v>862231640</v>
      </c>
      <c r="E19" s="209">
        <v>234583.06</v>
      </c>
      <c r="F19" s="210">
        <v>473620.25</v>
      </c>
      <c r="G19" s="211">
        <v>0</v>
      </c>
      <c r="H19" s="209">
        <v>396163114</v>
      </c>
      <c r="I19" s="211">
        <v>479533081</v>
      </c>
      <c r="J19" s="209">
        <v>0</v>
      </c>
      <c r="K19" s="211">
        <v>0</v>
      </c>
    </row>
    <row r="20" spans="1:11" s="96" customFormat="1" ht="20.25" customHeight="1" x14ac:dyDescent="0.3">
      <c r="A20" s="117">
        <v>21</v>
      </c>
      <c r="B20" s="212">
        <v>2211615170</v>
      </c>
      <c r="C20" s="213">
        <v>407774001</v>
      </c>
      <c r="D20" s="214">
        <v>1054341361</v>
      </c>
      <c r="E20" s="212">
        <v>776764</v>
      </c>
      <c r="F20" s="213">
        <v>1983220</v>
      </c>
      <c r="G20" s="214">
        <v>0</v>
      </c>
      <c r="H20" s="212">
        <v>565522020</v>
      </c>
      <c r="I20" s="214">
        <v>721474163</v>
      </c>
      <c r="J20" s="212">
        <v>0</v>
      </c>
      <c r="K20" s="214">
        <v>0</v>
      </c>
    </row>
    <row r="21" spans="1:11" s="96" customFormat="1" ht="20.25" customHeight="1" x14ac:dyDescent="0.3">
      <c r="A21" s="118">
        <v>22</v>
      </c>
      <c r="B21" s="209">
        <v>2633623900</v>
      </c>
      <c r="C21" s="210">
        <v>568070790</v>
      </c>
      <c r="D21" s="211">
        <v>1152818228</v>
      </c>
      <c r="E21" s="209">
        <v>1033814.07</v>
      </c>
      <c r="F21" s="210">
        <v>0</v>
      </c>
      <c r="G21" s="211">
        <v>0</v>
      </c>
      <c r="H21" s="209">
        <v>656914683</v>
      </c>
      <c r="I21" s="211">
        <v>1113326264</v>
      </c>
      <c r="J21" s="209">
        <v>0</v>
      </c>
      <c r="K21" s="211">
        <v>0</v>
      </c>
    </row>
    <row r="22" spans="1:11" s="96" customFormat="1" ht="20.25" customHeight="1" x14ac:dyDescent="0.3">
      <c r="A22" s="117">
        <v>23</v>
      </c>
      <c r="B22" s="212">
        <v>2934073304</v>
      </c>
      <c r="C22" s="213">
        <v>482277273</v>
      </c>
      <c r="D22" s="214">
        <v>1444696273</v>
      </c>
      <c r="E22" s="212">
        <v>2532351.7000000002</v>
      </c>
      <c r="F22" s="213">
        <v>0</v>
      </c>
      <c r="G22" s="214">
        <v>1670072.33</v>
      </c>
      <c r="H22" s="212">
        <v>856310568</v>
      </c>
      <c r="I22" s="214">
        <v>1081017314</v>
      </c>
      <c r="J22" s="212">
        <v>0</v>
      </c>
      <c r="K22" s="214">
        <v>0</v>
      </c>
    </row>
    <row r="23" spans="1:11" s="96" customFormat="1" ht="20.25" customHeight="1" x14ac:dyDescent="0.3">
      <c r="A23" s="118">
        <v>24</v>
      </c>
      <c r="B23" s="209">
        <v>3705138616</v>
      </c>
      <c r="C23" s="210">
        <v>557379761</v>
      </c>
      <c r="D23" s="211">
        <v>1908757403</v>
      </c>
      <c r="E23" s="209">
        <v>166132.84</v>
      </c>
      <c r="F23" s="210">
        <v>189448.1</v>
      </c>
      <c r="G23" s="211">
        <v>0</v>
      </c>
      <c r="H23" s="209">
        <v>1187953814</v>
      </c>
      <c r="I23" s="211">
        <v>1708608211</v>
      </c>
      <c r="J23" s="209">
        <v>0</v>
      </c>
      <c r="K23" s="211">
        <v>0</v>
      </c>
    </row>
    <row r="24" spans="1:11" s="96" customFormat="1" ht="20.25" customHeight="1" x14ac:dyDescent="0.3">
      <c r="A24" s="117">
        <v>25</v>
      </c>
      <c r="B24" s="212">
        <v>4433827607</v>
      </c>
      <c r="C24" s="213">
        <v>679197334</v>
      </c>
      <c r="D24" s="214">
        <v>2030525734</v>
      </c>
      <c r="E24" s="212">
        <v>194271.98</v>
      </c>
      <c r="F24" s="213">
        <v>2841721.53</v>
      </c>
      <c r="G24" s="214">
        <v>0</v>
      </c>
      <c r="H24" s="212">
        <v>1317925027</v>
      </c>
      <c r="I24" s="214">
        <v>2061640698</v>
      </c>
      <c r="J24" s="212">
        <v>0</v>
      </c>
      <c r="K24" s="214">
        <v>0</v>
      </c>
    </row>
    <row r="25" spans="1:11" s="96" customFormat="1" ht="20.25" customHeight="1" x14ac:dyDescent="0.3">
      <c r="A25" s="118">
        <v>26</v>
      </c>
      <c r="B25" s="209">
        <v>5052322574</v>
      </c>
      <c r="C25" s="210">
        <v>773839170</v>
      </c>
      <c r="D25" s="211">
        <v>2534209249</v>
      </c>
      <c r="E25" s="209">
        <v>1081434.5</v>
      </c>
      <c r="F25" s="210">
        <v>947240.51</v>
      </c>
      <c r="G25" s="211">
        <v>0</v>
      </c>
      <c r="H25" s="209">
        <v>1668106623</v>
      </c>
      <c r="I25" s="211">
        <v>2360325003</v>
      </c>
      <c r="J25" s="209">
        <v>0</v>
      </c>
      <c r="K25" s="211">
        <v>0</v>
      </c>
    </row>
    <row r="26" spans="1:11" s="96" customFormat="1" ht="20.25" customHeight="1" x14ac:dyDescent="0.3">
      <c r="A26" s="117">
        <v>27</v>
      </c>
      <c r="B26" s="212">
        <v>6157242795</v>
      </c>
      <c r="C26" s="213">
        <v>992030705</v>
      </c>
      <c r="D26" s="214">
        <v>3148759303</v>
      </c>
      <c r="E26" s="212">
        <v>8929180.6199999992</v>
      </c>
      <c r="F26" s="213">
        <v>2557549.37</v>
      </c>
      <c r="G26" s="214">
        <v>3780780</v>
      </c>
      <c r="H26" s="212">
        <v>2083863115</v>
      </c>
      <c r="I26" s="214">
        <v>3414177537</v>
      </c>
      <c r="J26" s="212">
        <v>0</v>
      </c>
      <c r="K26" s="214">
        <v>0</v>
      </c>
    </row>
    <row r="27" spans="1:11" s="96" customFormat="1" ht="20.25" customHeight="1" x14ac:dyDescent="0.3">
      <c r="A27" s="118">
        <v>28</v>
      </c>
      <c r="B27" s="209">
        <v>6937866136</v>
      </c>
      <c r="C27" s="210">
        <v>1210514628</v>
      </c>
      <c r="D27" s="211">
        <v>3436008036</v>
      </c>
      <c r="E27" s="209">
        <v>10363398.66</v>
      </c>
      <c r="F27" s="210">
        <v>94724.05</v>
      </c>
      <c r="G27" s="211">
        <v>2024868</v>
      </c>
      <c r="H27" s="209">
        <v>2400506926</v>
      </c>
      <c r="I27" s="211">
        <v>3796392119</v>
      </c>
      <c r="J27" s="209">
        <v>0</v>
      </c>
      <c r="K27" s="211">
        <v>0</v>
      </c>
    </row>
    <row r="28" spans="1:11" s="96" customFormat="1" ht="20.25" customHeight="1" x14ac:dyDescent="0.3">
      <c r="A28" s="117">
        <v>29</v>
      </c>
      <c r="B28" s="212">
        <v>7764878083</v>
      </c>
      <c r="C28" s="213">
        <v>1489815446</v>
      </c>
      <c r="D28" s="214">
        <v>3715910243</v>
      </c>
      <c r="E28" s="212">
        <v>19331189.969999999</v>
      </c>
      <c r="F28" s="213">
        <v>378896.2</v>
      </c>
      <c r="G28" s="214">
        <v>0</v>
      </c>
      <c r="H28" s="212">
        <v>2495145741</v>
      </c>
      <c r="I28" s="214">
        <v>4366801524</v>
      </c>
      <c r="J28" s="212">
        <v>0</v>
      </c>
      <c r="K28" s="214">
        <v>0</v>
      </c>
    </row>
    <row r="29" spans="1:11" s="96" customFormat="1" ht="20.25" customHeight="1" x14ac:dyDescent="0.3">
      <c r="A29" s="118">
        <v>30</v>
      </c>
      <c r="B29" s="209">
        <v>9220485396</v>
      </c>
      <c r="C29" s="210">
        <v>1838283428</v>
      </c>
      <c r="D29" s="211">
        <v>4589168974</v>
      </c>
      <c r="E29" s="209">
        <v>14838280.98</v>
      </c>
      <c r="F29" s="210">
        <v>284172.15000000002</v>
      </c>
      <c r="G29" s="211">
        <v>5888370</v>
      </c>
      <c r="H29" s="209">
        <v>3292789240</v>
      </c>
      <c r="I29" s="211">
        <v>5379583103</v>
      </c>
      <c r="J29" s="209">
        <v>0</v>
      </c>
      <c r="K29" s="211">
        <v>6520078.5999999996</v>
      </c>
    </row>
    <row r="30" spans="1:11" s="96" customFormat="1" ht="20.25" customHeight="1" x14ac:dyDescent="0.3">
      <c r="A30" s="117">
        <v>31</v>
      </c>
      <c r="B30" s="212">
        <v>11180597478</v>
      </c>
      <c r="C30" s="213">
        <v>2026909042</v>
      </c>
      <c r="D30" s="214">
        <v>5702534318</v>
      </c>
      <c r="E30" s="212">
        <v>77991.929999999993</v>
      </c>
      <c r="F30" s="213">
        <v>3702457.67</v>
      </c>
      <c r="G30" s="214">
        <v>0</v>
      </c>
      <c r="H30" s="212">
        <v>3942908593</v>
      </c>
      <c r="I30" s="214">
        <v>7047246416</v>
      </c>
      <c r="J30" s="212">
        <v>0</v>
      </c>
      <c r="K30" s="214">
        <v>0</v>
      </c>
    </row>
    <row r="31" spans="1:11" s="96" customFormat="1" ht="20.25" customHeight="1" x14ac:dyDescent="0.3">
      <c r="A31" s="118">
        <v>32</v>
      </c>
      <c r="B31" s="209">
        <v>12165854435</v>
      </c>
      <c r="C31" s="210">
        <v>2486686467</v>
      </c>
      <c r="D31" s="211">
        <v>6517535858</v>
      </c>
      <c r="E31" s="209">
        <v>9909930.2799999993</v>
      </c>
      <c r="F31" s="210">
        <v>94724.05</v>
      </c>
      <c r="G31" s="211">
        <v>0</v>
      </c>
      <c r="H31" s="209">
        <v>4605109610</v>
      </c>
      <c r="I31" s="211">
        <v>8010426093</v>
      </c>
      <c r="J31" s="209">
        <v>4669334</v>
      </c>
      <c r="K31" s="211">
        <v>0</v>
      </c>
    </row>
    <row r="32" spans="1:11" s="96" customFormat="1" ht="20.25" customHeight="1" x14ac:dyDescent="0.3">
      <c r="A32" s="117">
        <v>33</v>
      </c>
      <c r="B32" s="212">
        <v>13776426399</v>
      </c>
      <c r="C32" s="213">
        <v>3001421022</v>
      </c>
      <c r="D32" s="214">
        <v>7309774258</v>
      </c>
      <c r="E32" s="212">
        <v>25977875.16</v>
      </c>
      <c r="F32" s="213">
        <v>4961952.8899999997</v>
      </c>
      <c r="G32" s="214">
        <v>14661585</v>
      </c>
      <c r="H32" s="212">
        <v>5578048341</v>
      </c>
      <c r="I32" s="214">
        <v>9450358837</v>
      </c>
      <c r="J32" s="212">
        <v>0</v>
      </c>
      <c r="K32" s="214">
        <v>0</v>
      </c>
    </row>
    <row r="33" spans="1:11" s="96" customFormat="1" ht="20.25" customHeight="1" x14ac:dyDescent="0.3">
      <c r="A33" s="118">
        <v>34</v>
      </c>
      <c r="B33" s="209">
        <v>15634329395</v>
      </c>
      <c r="C33" s="210">
        <v>3648196059</v>
      </c>
      <c r="D33" s="211">
        <v>8045238616</v>
      </c>
      <c r="E33" s="209">
        <v>11690102.09</v>
      </c>
      <c r="F33" s="210">
        <v>1483520.51</v>
      </c>
      <c r="G33" s="211">
        <v>5823672</v>
      </c>
      <c r="H33" s="209">
        <v>5627176490</v>
      </c>
      <c r="I33" s="211">
        <v>10569455556</v>
      </c>
      <c r="J33" s="209">
        <v>0</v>
      </c>
      <c r="K33" s="211">
        <v>3453406.56</v>
      </c>
    </row>
    <row r="34" spans="1:11" s="96" customFormat="1" ht="20.25" customHeight="1" x14ac:dyDescent="0.3">
      <c r="A34" s="117">
        <v>35</v>
      </c>
      <c r="B34" s="212">
        <v>18567407846</v>
      </c>
      <c r="C34" s="213">
        <v>4307743561</v>
      </c>
      <c r="D34" s="214">
        <v>9271192187</v>
      </c>
      <c r="E34" s="212">
        <v>1189745.1399999999</v>
      </c>
      <c r="F34" s="213">
        <v>973893.82</v>
      </c>
      <c r="G34" s="214">
        <v>49245</v>
      </c>
      <c r="H34" s="212">
        <v>7020357674</v>
      </c>
      <c r="I34" s="214">
        <v>12363771156</v>
      </c>
      <c r="J34" s="212">
        <v>0</v>
      </c>
      <c r="K34" s="214">
        <v>9157.5</v>
      </c>
    </row>
    <row r="35" spans="1:11" s="96" customFormat="1" ht="20.25" customHeight="1" x14ac:dyDescent="0.3">
      <c r="A35" s="118">
        <v>36</v>
      </c>
      <c r="B35" s="209">
        <v>21463712672</v>
      </c>
      <c r="C35" s="210">
        <v>5327925047</v>
      </c>
      <c r="D35" s="211">
        <v>10845925060</v>
      </c>
      <c r="E35" s="209">
        <v>19949903.620000001</v>
      </c>
      <c r="F35" s="210">
        <v>852516.45</v>
      </c>
      <c r="G35" s="211">
        <v>1089491.54</v>
      </c>
      <c r="H35" s="209">
        <v>8199938538</v>
      </c>
      <c r="I35" s="211">
        <v>14165563300</v>
      </c>
      <c r="J35" s="209">
        <v>1806260</v>
      </c>
      <c r="K35" s="211">
        <v>0</v>
      </c>
    </row>
    <row r="36" spans="1:11" s="96" customFormat="1" ht="20.25" customHeight="1" x14ac:dyDescent="0.3">
      <c r="A36" s="117">
        <v>37</v>
      </c>
      <c r="B36" s="212">
        <v>23469810812</v>
      </c>
      <c r="C36" s="213">
        <v>6054246364</v>
      </c>
      <c r="D36" s="214">
        <v>11595275541</v>
      </c>
      <c r="E36" s="212">
        <v>40445421.969999999</v>
      </c>
      <c r="F36" s="213">
        <v>2167963.7999999998</v>
      </c>
      <c r="G36" s="214">
        <v>4996338</v>
      </c>
      <c r="H36" s="212">
        <v>8673598467</v>
      </c>
      <c r="I36" s="214">
        <v>15963378734</v>
      </c>
      <c r="J36" s="212">
        <v>956820</v>
      </c>
      <c r="K36" s="214">
        <v>0</v>
      </c>
    </row>
    <row r="37" spans="1:11" s="96" customFormat="1" ht="20.25" customHeight="1" x14ac:dyDescent="0.3">
      <c r="A37" s="118">
        <v>38</v>
      </c>
      <c r="B37" s="209">
        <v>25142056332</v>
      </c>
      <c r="C37" s="210">
        <v>6710117683</v>
      </c>
      <c r="D37" s="211">
        <v>12365958116</v>
      </c>
      <c r="E37" s="209">
        <v>21530761.670000002</v>
      </c>
      <c r="F37" s="210">
        <v>0</v>
      </c>
      <c r="G37" s="211">
        <v>6609902</v>
      </c>
      <c r="H37" s="209">
        <v>9496408430</v>
      </c>
      <c r="I37" s="211">
        <v>18024485835</v>
      </c>
      <c r="J37" s="209">
        <v>0</v>
      </c>
      <c r="K37" s="211">
        <v>273417</v>
      </c>
    </row>
    <row r="38" spans="1:11" s="96" customFormat="1" ht="20.25" customHeight="1" x14ac:dyDescent="0.3">
      <c r="A38" s="117">
        <v>39</v>
      </c>
      <c r="B38" s="212">
        <v>27395238480</v>
      </c>
      <c r="C38" s="213">
        <v>7635413001</v>
      </c>
      <c r="D38" s="214">
        <v>13586903233</v>
      </c>
      <c r="E38" s="212">
        <v>37466879.770000003</v>
      </c>
      <c r="F38" s="213">
        <v>3214233.42</v>
      </c>
      <c r="G38" s="214">
        <v>7949046.4000000004</v>
      </c>
      <c r="H38" s="212">
        <v>10512464110</v>
      </c>
      <c r="I38" s="214">
        <v>19697474424</v>
      </c>
      <c r="J38" s="212">
        <v>0</v>
      </c>
      <c r="K38" s="214">
        <v>196460.68</v>
      </c>
    </row>
    <row r="39" spans="1:11" s="96" customFormat="1" ht="20.25" customHeight="1" x14ac:dyDescent="0.3">
      <c r="A39" s="118">
        <v>40</v>
      </c>
      <c r="B39" s="209">
        <v>31872645239</v>
      </c>
      <c r="C39" s="210">
        <v>8325222455</v>
      </c>
      <c r="D39" s="211">
        <v>14996055671</v>
      </c>
      <c r="E39" s="209">
        <v>48227039.259999998</v>
      </c>
      <c r="F39" s="210">
        <v>3428519.41</v>
      </c>
      <c r="G39" s="211">
        <v>15789320</v>
      </c>
      <c r="H39" s="209">
        <v>11301755368</v>
      </c>
      <c r="I39" s="211">
        <v>21685370696</v>
      </c>
      <c r="J39" s="209">
        <v>0</v>
      </c>
      <c r="K39" s="211">
        <v>221481</v>
      </c>
    </row>
    <row r="40" spans="1:11" s="96" customFormat="1" ht="20.25" customHeight="1" x14ac:dyDescent="0.3">
      <c r="A40" s="117">
        <v>41</v>
      </c>
      <c r="B40" s="212">
        <v>34756375069</v>
      </c>
      <c r="C40" s="213">
        <v>9231765096</v>
      </c>
      <c r="D40" s="214">
        <v>15682381198</v>
      </c>
      <c r="E40" s="212">
        <v>43592461.740000002</v>
      </c>
      <c r="F40" s="213">
        <v>8632710.8599999994</v>
      </c>
      <c r="G40" s="214">
        <v>10185126</v>
      </c>
      <c r="H40" s="212">
        <v>12228168587</v>
      </c>
      <c r="I40" s="214">
        <v>22488854145</v>
      </c>
      <c r="J40" s="212">
        <v>242080</v>
      </c>
      <c r="K40" s="214">
        <v>4362570.08</v>
      </c>
    </row>
    <row r="41" spans="1:11" s="96" customFormat="1" ht="20.25" customHeight="1" x14ac:dyDescent="0.3">
      <c r="A41" s="118">
        <v>42</v>
      </c>
      <c r="B41" s="209">
        <v>38634566971</v>
      </c>
      <c r="C41" s="210">
        <v>11057966660</v>
      </c>
      <c r="D41" s="211">
        <v>17643486674</v>
      </c>
      <c r="E41" s="209">
        <v>22527019.989999998</v>
      </c>
      <c r="F41" s="210">
        <v>9188165.5399999991</v>
      </c>
      <c r="G41" s="211">
        <v>1786460</v>
      </c>
      <c r="H41" s="209">
        <v>13992499313</v>
      </c>
      <c r="I41" s="211">
        <v>26159560869</v>
      </c>
      <c r="J41" s="209">
        <v>0</v>
      </c>
      <c r="K41" s="211">
        <v>536714.66</v>
      </c>
    </row>
    <row r="42" spans="1:11" s="96" customFormat="1" ht="20.25" customHeight="1" x14ac:dyDescent="0.3">
      <c r="A42" s="117">
        <v>43</v>
      </c>
      <c r="B42" s="212">
        <v>41794485545</v>
      </c>
      <c r="C42" s="213">
        <v>11589953256</v>
      </c>
      <c r="D42" s="214">
        <v>19172408500</v>
      </c>
      <c r="E42" s="212">
        <v>33417247.48</v>
      </c>
      <c r="F42" s="213">
        <v>3320494.49</v>
      </c>
      <c r="G42" s="214">
        <v>12067</v>
      </c>
      <c r="H42" s="212">
        <v>15120943495</v>
      </c>
      <c r="I42" s="214">
        <v>27914082616</v>
      </c>
      <c r="J42" s="212">
        <v>0</v>
      </c>
      <c r="K42" s="214">
        <v>8632917.5999999996</v>
      </c>
    </row>
    <row r="43" spans="1:11" s="96" customFormat="1" ht="20.25" customHeight="1" x14ac:dyDescent="0.3">
      <c r="A43" s="118">
        <v>44</v>
      </c>
      <c r="B43" s="209">
        <v>44876806036</v>
      </c>
      <c r="C43" s="210">
        <v>12381436983</v>
      </c>
      <c r="D43" s="211">
        <v>19650290066</v>
      </c>
      <c r="E43" s="209">
        <v>43586865.869999997</v>
      </c>
      <c r="F43" s="210">
        <v>6362256.0899999999</v>
      </c>
      <c r="G43" s="211">
        <v>14502498</v>
      </c>
      <c r="H43" s="209">
        <v>15964259432</v>
      </c>
      <c r="I43" s="211">
        <v>29572337079</v>
      </c>
      <c r="J43" s="209">
        <v>0</v>
      </c>
      <c r="K43" s="211">
        <v>13307807.6</v>
      </c>
    </row>
    <row r="44" spans="1:11" s="96" customFormat="1" ht="20.25" customHeight="1" x14ac:dyDescent="0.3">
      <c r="A44" s="117">
        <v>45</v>
      </c>
      <c r="B44" s="212">
        <v>45742706084</v>
      </c>
      <c r="C44" s="213">
        <v>12712676344</v>
      </c>
      <c r="D44" s="214">
        <v>20483338795</v>
      </c>
      <c r="E44" s="212">
        <v>70471866.75</v>
      </c>
      <c r="F44" s="213">
        <v>7538943.5</v>
      </c>
      <c r="G44" s="214">
        <v>6779568</v>
      </c>
      <c r="H44" s="212">
        <v>16732029651</v>
      </c>
      <c r="I44" s="214">
        <v>30437096840</v>
      </c>
      <c r="J44" s="212">
        <v>0</v>
      </c>
      <c r="K44" s="214">
        <v>4475059.4000000004</v>
      </c>
    </row>
    <row r="45" spans="1:11" s="96" customFormat="1" ht="20.25" customHeight="1" x14ac:dyDescent="0.3">
      <c r="A45" s="118">
        <v>46</v>
      </c>
      <c r="B45" s="209">
        <v>47560854688</v>
      </c>
      <c r="C45" s="210">
        <v>13205209404</v>
      </c>
      <c r="D45" s="211">
        <v>19691631857</v>
      </c>
      <c r="E45" s="209">
        <v>30489195.309999999</v>
      </c>
      <c r="F45" s="210">
        <v>20546652.02</v>
      </c>
      <c r="G45" s="211">
        <v>3274319</v>
      </c>
      <c r="H45" s="209">
        <v>15774906132</v>
      </c>
      <c r="I45" s="211">
        <v>29707404157</v>
      </c>
      <c r="J45" s="209">
        <v>0</v>
      </c>
      <c r="K45" s="211">
        <v>2983691.6</v>
      </c>
    </row>
    <row r="46" spans="1:11" s="96" customFormat="1" ht="20.25" customHeight="1" x14ac:dyDescent="0.3">
      <c r="A46" s="117">
        <v>47</v>
      </c>
      <c r="B46" s="212">
        <v>45506971643</v>
      </c>
      <c r="C46" s="213">
        <v>12779298073</v>
      </c>
      <c r="D46" s="214">
        <v>18830530319</v>
      </c>
      <c r="E46" s="212">
        <v>60002133.030000001</v>
      </c>
      <c r="F46" s="213">
        <v>7439835.3700000001</v>
      </c>
      <c r="G46" s="214">
        <v>0</v>
      </c>
      <c r="H46" s="212">
        <v>14926341080</v>
      </c>
      <c r="I46" s="214">
        <v>29123318626</v>
      </c>
      <c r="J46" s="212">
        <v>0</v>
      </c>
      <c r="K46" s="214">
        <v>5215958</v>
      </c>
    </row>
    <row r="47" spans="1:11" s="96" customFormat="1" ht="20.25" customHeight="1" x14ac:dyDescent="0.3">
      <c r="A47" s="118">
        <v>48</v>
      </c>
      <c r="B47" s="209">
        <v>40166045102</v>
      </c>
      <c r="C47" s="210">
        <v>11774812168</v>
      </c>
      <c r="D47" s="211">
        <v>16878184311</v>
      </c>
      <c r="E47" s="209">
        <v>78683343.579999998</v>
      </c>
      <c r="F47" s="210">
        <v>11661563.060000001</v>
      </c>
      <c r="G47" s="211">
        <v>912154.4</v>
      </c>
      <c r="H47" s="209">
        <v>13516244177</v>
      </c>
      <c r="I47" s="211">
        <v>25421357079</v>
      </c>
      <c r="J47" s="209">
        <v>367638</v>
      </c>
      <c r="K47" s="211">
        <v>6581602</v>
      </c>
    </row>
    <row r="48" spans="1:11" s="96" customFormat="1" ht="20.25" customHeight="1" x14ac:dyDescent="0.3">
      <c r="A48" s="117">
        <v>49</v>
      </c>
      <c r="B48" s="212">
        <v>39490654488</v>
      </c>
      <c r="C48" s="213">
        <v>10747372004</v>
      </c>
      <c r="D48" s="214">
        <v>15889691418</v>
      </c>
      <c r="E48" s="212">
        <v>64496650.380000003</v>
      </c>
      <c r="F48" s="213">
        <v>19488738.370000001</v>
      </c>
      <c r="G48" s="214">
        <v>4877218.5</v>
      </c>
      <c r="H48" s="212">
        <v>12809227766</v>
      </c>
      <c r="I48" s="214">
        <v>23873109291</v>
      </c>
      <c r="J48" s="212">
        <v>0</v>
      </c>
      <c r="K48" s="214">
        <v>14836745.199999999</v>
      </c>
    </row>
    <row r="49" spans="1:11" s="96" customFormat="1" ht="20.25" customHeight="1" x14ac:dyDescent="0.3">
      <c r="A49" s="118">
        <v>50</v>
      </c>
      <c r="B49" s="209">
        <v>35014879283</v>
      </c>
      <c r="C49" s="210">
        <v>8999499884</v>
      </c>
      <c r="D49" s="211">
        <v>13483445397</v>
      </c>
      <c r="E49" s="209">
        <v>96457754.920000002</v>
      </c>
      <c r="F49" s="210">
        <v>6007442.9000000004</v>
      </c>
      <c r="G49" s="211">
        <v>0</v>
      </c>
      <c r="H49" s="209">
        <v>10732365406</v>
      </c>
      <c r="I49" s="211">
        <v>20739465379</v>
      </c>
      <c r="J49" s="209">
        <v>1815900</v>
      </c>
      <c r="K49" s="211">
        <v>-646676.01</v>
      </c>
    </row>
    <row r="50" spans="1:11" s="96" customFormat="1" ht="20.25" customHeight="1" x14ac:dyDescent="0.3">
      <c r="A50" s="117">
        <v>51</v>
      </c>
      <c r="B50" s="212">
        <v>33952986805</v>
      </c>
      <c r="C50" s="213">
        <v>8469544135</v>
      </c>
      <c r="D50" s="214">
        <v>13851737333</v>
      </c>
      <c r="E50" s="212">
        <v>46180377.670000002</v>
      </c>
      <c r="F50" s="213">
        <v>7095954.46</v>
      </c>
      <c r="G50" s="214">
        <v>2079080</v>
      </c>
      <c r="H50" s="212">
        <v>10923537205</v>
      </c>
      <c r="I50" s="214">
        <v>19745796732</v>
      </c>
      <c r="J50" s="212">
        <v>0</v>
      </c>
      <c r="K50" s="214">
        <v>4908683.54</v>
      </c>
    </row>
    <row r="51" spans="1:11" s="96" customFormat="1" ht="20.25" customHeight="1" x14ac:dyDescent="0.3">
      <c r="A51" s="118">
        <v>52</v>
      </c>
      <c r="B51" s="209">
        <v>31840499027</v>
      </c>
      <c r="C51" s="210">
        <v>7274580859</v>
      </c>
      <c r="D51" s="211">
        <v>11527376821</v>
      </c>
      <c r="E51" s="209">
        <v>36958974.380000003</v>
      </c>
      <c r="F51" s="210">
        <v>10260881.460000001</v>
      </c>
      <c r="G51" s="211">
        <v>893230</v>
      </c>
      <c r="H51" s="209">
        <v>8873596996</v>
      </c>
      <c r="I51" s="211">
        <v>16801860066</v>
      </c>
      <c r="J51" s="209">
        <v>0</v>
      </c>
      <c r="K51" s="211">
        <v>3820589</v>
      </c>
    </row>
    <row r="52" spans="1:11" s="96" customFormat="1" ht="20.25" customHeight="1" x14ac:dyDescent="0.3">
      <c r="A52" s="117">
        <v>53</v>
      </c>
      <c r="B52" s="212">
        <v>35828187055</v>
      </c>
      <c r="C52" s="213">
        <v>6601704500</v>
      </c>
      <c r="D52" s="214">
        <v>11361032160</v>
      </c>
      <c r="E52" s="212">
        <v>23359034.02</v>
      </c>
      <c r="F52" s="213">
        <v>15444754.529999999</v>
      </c>
      <c r="G52" s="214">
        <v>1165106</v>
      </c>
      <c r="H52" s="212">
        <v>8726170855</v>
      </c>
      <c r="I52" s="214">
        <v>20367926600</v>
      </c>
      <c r="J52" s="212">
        <v>0</v>
      </c>
      <c r="K52" s="214">
        <v>3890601.64</v>
      </c>
    </row>
    <row r="53" spans="1:11" s="96" customFormat="1" ht="20.25" customHeight="1" x14ac:dyDescent="0.3">
      <c r="A53" s="118">
        <v>54</v>
      </c>
      <c r="B53" s="209">
        <v>28110419112</v>
      </c>
      <c r="C53" s="210">
        <v>6477985157</v>
      </c>
      <c r="D53" s="211">
        <v>10745986022</v>
      </c>
      <c r="E53" s="209">
        <v>103908352.42</v>
      </c>
      <c r="F53" s="210">
        <v>6439843.1100000003</v>
      </c>
      <c r="G53" s="211">
        <v>10359564</v>
      </c>
      <c r="H53" s="209">
        <v>8620909324</v>
      </c>
      <c r="I53" s="211">
        <v>14107290409</v>
      </c>
      <c r="J53" s="209">
        <v>0</v>
      </c>
      <c r="K53" s="211">
        <v>5906327.4000000004</v>
      </c>
    </row>
    <row r="54" spans="1:11" s="96" customFormat="1" ht="20.25" customHeight="1" x14ac:dyDescent="0.3">
      <c r="A54" s="117">
        <v>55</v>
      </c>
      <c r="B54" s="212">
        <v>25517498011</v>
      </c>
      <c r="C54" s="213">
        <v>5459911100</v>
      </c>
      <c r="D54" s="214">
        <v>9750484373</v>
      </c>
      <c r="E54" s="212">
        <v>42076129.539999999</v>
      </c>
      <c r="F54" s="213">
        <v>7879096.1299999999</v>
      </c>
      <c r="G54" s="214">
        <v>917325</v>
      </c>
      <c r="H54" s="212">
        <v>7853868456</v>
      </c>
      <c r="I54" s="214">
        <v>12119889313</v>
      </c>
      <c r="J54" s="212">
        <v>0</v>
      </c>
      <c r="K54" s="214">
        <v>8360564.4800000004</v>
      </c>
    </row>
    <row r="55" spans="1:11" s="96" customFormat="1" ht="20.25" customHeight="1" x14ac:dyDescent="0.3">
      <c r="A55" s="118">
        <v>56</v>
      </c>
      <c r="B55" s="209">
        <v>23825991828</v>
      </c>
      <c r="C55" s="210">
        <v>4737175649</v>
      </c>
      <c r="D55" s="211">
        <v>9206867068</v>
      </c>
      <c r="E55" s="209">
        <v>85414298.079999998</v>
      </c>
      <c r="F55" s="210">
        <v>29038954.940000001</v>
      </c>
      <c r="G55" s="211">
        <v>3623340</v>
      </c>
      <c r="H55" s="209">
        <v>7000322183</v>
      </c>
      <c r="I55" s="211">
        <v>10697409190</v>
      </c>
      <c r="J55" s="209">
        <v>1909000</v>
      </c>
      <c r="K55" s="211">
        <v>3993811.4</v>
      </c>
    </row>
    <row r="56" spans="1:11" s="96" customFormat="1" ht="20.25" customHeight="1" x14ac:dyDescent="0.3">
      <c r="A56" s="117">
        <v>57</v>
      </c>
      <c r="B56" s="212">
        <v>21832716361</v>
      </c>
      <c r="C56" s="213">
        <v>4224630670</v>
      </c>
      <c r="D56" s="214">
        <v>8186252300</v>
      </c>
      <c r="E56" s="212">
        <v>32081537.510000002</v>
      </c>
      <c r="F56" s="213">
        <v>12077750.24</v>
      </c>
      <c r="G56" s="214">
        <v>3346048</v>
      </c>
      <c r="H56" s="212">
        <v>6298533971</v>
      </c>
      <c r="I56" s="214">
        <v>9216338113</v>
      </c>
      <c r="J56" s="212">
        <v>0</v>
      </c>
      <c r="K56" s="214">
        <v>6105103</v>
      </c>
    </row>
    <row r="57" spans="1:11" s="96" customFormat="1" ht="20.25" customHeight="1" thickBot="1" x14ac:dyDescent="0.35">
      <c r="A57" s="119">
        <v>58</v>
      </c>
      <c r="B57" s="215">
        <v>19071822893</v>
      </c>
      <c r="C57" s="216">
        <v>3675134877</v>
      </c>
      <c r="D57" s="217">
        <v>6649795173</v>
      </c>
      <c r="E57" s="215">
        <v>26329980.510000002</v>
      </c>
      <c r="F57" s="216">
        <v>19128329.989999998</v>
      </c>
      <c r="G57" s="217">
        <v>11510720.48</v>
      </c>
      <c r="H57" s="215">
        <v>5477978327</v>
      </c>
      <c r="I57" s="217">
        <v>7551202569</v>
      </c>
      <c r="J57" s="215">
        <v>0</v>
      </c>
      <c r="K57" s="217">
        <v>4495531.29</v>
      </c>
    </row>
    <row r="58" spans="1:11" s="96" customFormat="1" ht="20.25" customHeight="1" x14ac:dyDescent="0.3">
      <c r="A58" s="117">
        <v>59</v>
      </c>
      <c r="B58" s="212">
        <v>16599679861</v>
      </c>
      <c r="C58" s="213">
        <v>2954997744</v>
      </c>
      <c r="D58" s="214">
        <v>5493900622</v>
      </c>
      <c r="E58" s="212">
        <v>51592039.130000003</v>
      </c>
      <c r="F58" s="213">
        <v>23835508.609999999</v>
      </c>
      <c r="G58" s="214">
        <v>0</v>
      </c>
      <c r="H58" s="212">
        <v>4372196814</v>
      </c>
      <c r="I58" s="214">
        <v>5811678261</v>
      </c>
      <c r="J58" s="212">
        <v>0</v>
      </c>
      <c r="K58" s="214">
        <v>16155349.130000001</v>
      </c>
    </row>
    <row r="59" spans="1:11" s="96" customFormat="1" ht="20.25" customHeight="1" x14ac:dyDescent="0.3">
      <c r="A59" s="118">
        <v>60</v>
      </c>
      <c r="B59" s="209">
        <v>15234858608</v>
      </c>
      <c r="C59" s="210">
        <v>2699126644</v>
      </c>
      <c r="D59" s="211">
        <v>5112132732</v>
      </c>
      <c r="E59" s="209">
        <v>31120594.98</v>
      </c>
      <c r="F59" s="210">
        <v>9329463.3900000006</v>
      </c>
      <c r="G59" s="211">
        <v>86110</v>
      </c>
      <c r="H59" s="209">
        <v>4044474100</v>
      </c>
      <c r="I59" s="211">
        <v>4078319700</v>
      </c>
      <c r="J59" s="209">
        <v>0</v>
      </c>
      <c r="K59" s="211">
        <v>12075054.66</v>
      </c>
    </row>
    <row r="60" spans="1:11" s="96" customFormat="1" ht="20.25" customHeight="1" x14ac:dyDescent="0.3">
      <c r="A60" s="117">
        <v>61</v>
      </c>
      <c r="B60" s="212">
        <v>12265836419</v>
      </c>
      <c r="C60" s="213">
        <v>2143819368</v>
      </c>
      <c r="D60" s="214">
        <v>4465084580</v>
      </c>
      <c r="E60" s="212">
        <v>54342079.43</v>
      </c>
      <c r="F60" s="213">
        <v>5873026.8499999996</v>
      </c>
      <c r="G60" s="214">
        <v>0</v>
      </c>
      <c r="H60" s="212">
        <v>3386228931</v>
      </c>
      <c r="I60" s="214">
        <v>2788132251</v>
      </c>
      <c r="J60" s="212">
        <v>0</v>
      </c>
      <c r="K60" s="214">
        <v>38437.599999999999</v>
      </c>
    </row>
    <row r="61" spans="1:11" s="96" customFormat="1" ht="20.25" customHeight="1" x14ac:dyDescent="0.3">
      <c r="A61" s="118">
        <v>62</v>
      </c>
      <c r="B61" s="209">
        <v>11545515785</v>
      </c>
      <c r="C61" s="210">
        <v>1658212216</v>
      </c>
      <c r="D61" s="211">
        <v>3502503424</v>
      </c>
      <c r="E61" s="209">
        <v>23774562.82</v>
      </c>
      <c r="F61" s="210">
        <v>3706611.32</v>
      </c>
      <c r="G61" s="211">
        <v>4673075</v>
      </c>
      <c r="H61" s="209">
        <v>2782035905</v>
      </c>
      <c r="I61" s="211">
        <v>1729632970</v>
      </c>
      <c r="J61" s="209">
        <v>0</v>
      </c>
      <c r="K61" s="211">
        <v>5162822</v>
      </c>
    </row>
    <row r="62" spans="1:11" s="96" customFormat="1" ht="20.25" customHeight="1" x14ac:dyDescent="0.3">
      <c r="A62" s="117">
        <v>63</v>
      </c>
      <c r="B62" s="212">
        <v>9640682741</v>
      </c>
      <c r="C62" s="213">
        <v>1741348538</v>
      </c>
      <c r="D62" s="214">
        <v>3132791906</v>
      </c>
      <c r="E62" s="212">
        <v>27579485.109999999</v>
      </c>
      <c r="F62" s="213">
        <v>2849174.96</v>
      </c>
      <c r="G62" s="214">
        <v>2803635</v>
      </c>
      <c r="H62" s="212">
        <v>2431313726</v>
      </c>
      <c r="I62" s="214">
        <v>1136339628</v>
      </c>
      <c r="J62" s="212">
        <v>0</v>
      </c>
      <c r="K62" s="214">
        <v>3343440.98</v>
      </c>
    </row>
    <row r="63" spans="1:11" s="96" customFormat="1" ht="20.25" customHeight="1" x14ac:dyDescent="0.3">
      <c r="A63" s="118">
        <v>64</v>
      </c>
      <c r="B63" s="209">
        <v>9132755679</v>
      </c>
      <c r="C63" s="210">
        <v>1323500898</v>
      </c>
      <c r="D63" s="211">
        <v>2703283586</v>
      </c>
      <c r="E63" s="209">
        <v>78042916.030000001</v>
      </c>
      <c r="F63" s="210">
        <v>16955684.149999999</v>
      </c>
      <c r="G63" s="211">
        <v>0</v>
      </c>
      <c r="H63" s="209">
        <v>1931986197</v>
      </c>
      <c r="I63" s="211">
        <v>863862450</v>
      </c>
      <c r="J63" s="209">
        <v>0</v>
      </c>
      <c r="K63" s="211">
        <v>113739</v>
      </c>
    </row>
    <row r="64" spans="1:11" s="96" customFormat="1" ht="20.25" customHeight="1" x14ac:dyDescent="0.3">
      <c r="A64" s="117">
        <v>65</v>
      </c>
      <c r="B64" s="212">
        <v>7436000836</v>
      </c>
      <c r="C64" s="213">
        <v>1065375790</v>
      </c>
      <c r="D64" s="214">
        <v>1716148657</v>
      </c>
      <c r="E64" s="212">
        <v>51550155.090000004</v>
      </c>
      <c r="F64" s="213">
        <v>19635025.210000001</v>
      </c>
      <c r="G64" s="214">
        <v>177422</v>
      </c>
      <c r="H64" s="212">
        <v>1271281300</v>
      </c>
      <c r="I64" s="214">
        <v>480374698</v>
      </c>
      <c r="J64" s="212">
        <v>0</v>
      </c>
      <c r="K64" s="214">
        <v>0</v>
      </c>
    </row>
    <row r="65" spans="1:11" s="96" customFormat="1" ht="20.25" customHeight="1" x14ac:dyDescent="0.3">
      <c r="A65" s="118">
        <v>66</v>
      </c>
      <c r="B65" s="209">
        <v>6246682211</v>
      </c>
      <c r="C65" s="210">
        <v>719587764</v>
      </c>
      <c r="D65" s="211">
        <v>1065931713</v>
      </c>
      <c r="E65" s="209">
        <v>34363636.850000001</v>
      </c>
      <c r="F65" s="210">
        <v>5056423.6100000003</v>
      </c>
      <c r="G65" s="211">
        <v>0</v>
      </c>
      <c r="H65" s="209">
        <v>747775456</v>
      </c>
      <c r="I65" s="211">
        <v>192947086</v>
      </c>
      <c r="J65" s="209">
        <v>0</v>
      </c>
      <c r="K65" s="211">
        <v>0</v>
      </c>
    </row>
    <row r="66" spans="1:11" s="96" customFormat="1" ht="20.25" customHeight="1" x14ac:dyDescent="0.3">
      <c r="A66" s="117">
        <v>67</v>
      </c>
      <c r="B66" s="212">
        <v>6095798894</v>
      </c>
      <c r="C66" s="213">
        <v>927068753</v>
      </c>
      <c r="D66" s="214">
        <v>836433797</v>
      </c>
      <c r="E66" s="212">
        <v>11868084.5</v>
      </c>
      <c r="F66" s="213">
        <v>1932924.4</v>
      </c>
      <c r="G66" s="214">
        <v>0</v>
      </c>
      <c r="H66" s="212">
        <v>552086007</v>
      </c>
      <c r="I66" s="214">
        <v>222132226</v>
      </c>
      <c r="J66" s="212">
        <v>0</v>
      </c>
      <c r="K66" s="214">
        <v>0</v>
      </c>
    </row>
    <row r="67" spans="1:11" s="96" customFormat="1" ht="20.25" customHeight="1" x14ac:dyDescent="0.3">
      <c r="A67" s="118">
        <v>68</v>
      </c>
      <c r="B67" s="209">
        <v>4187197065</v>
      </c>
      <c r="C67" s="210">
        <v>450506378</v>
      </c>
      <c r="D67" s="211">
        <v>403864039</v>
      </c>
      <c r="E67" s="209">
        <v>101908959.52</v>
      </c>
      <c r="F67" s="210">
        <v>6411336.2599999998</v>
      </c>
      <c r="G67" s="211">
        <v>0</v>
      </c>
      <c r="H67" s="209">
        <v>253824006</v>
      </c>
      <c r="I67" s="211">
        <v>122807541</v>
      </c>
      <c r="J67" s="209">
        <v>0</v>
      </c>
      <c r="K67" s="211">
        <v>0</v>
      </c>
    </row>
    <row r="68" spans="1:11" s="96" customFormat="1" ht="20.25" customHeight="1" x14ac:dyDescent="0.3">
      <c r="A68" s="117">
        <v>69</v>
      </c>
      <c r="B68" s="212">
        <v>4010541360</v>
      </c>
      <c r="C68" s="213">
        <v>540803079</v>
      </c>
      <c r="D68" s="214">
        <v>424764773</v>
      </c>
      <c r="E68" s="212">
        <v>6873061.2699999996</v>
      </c>
      <c r="F68" s="213">
        <v>2101784.5099999998</v>
      </c>
      <c r="G68" s="214">
        <v>0</v>
      </c>
      <c r="H68" s="212">
        <v>225762165</v>
      </c>
      <c r="I68" s="214">
        <v>111763632</v>
      </c>
      <c r="J68" s="212">
        <v>0</v>
      </c>
      <c r="K68" s="214">
        <v>0</v>
      </c>
    </row>
    <row r="69" spans="1:11" s="96" customFormat="1" ht="20.25" customHeight="1" x14ac:dyDescent="0.3">
      <c r="A69" s="118">
        <v>70</v>
      </c>
      <c r="B69" s="209">
        <v>3009137129</v>
      </c>
      <c r="C69" s="210">
        <v>361981375</v>
      </c>
      <c r="D69" s="211">
        <v>209130028</v>
      </c>
      <c r="E69" s="209">
        <v>3028510.28</v>
      </c>
      <c r="F69" s="210">
        <v>4625623.6399999997</v>
      </c>
      <c r="G69" s="211">
        <v>0</v>
      </c>
      <c r="H69" s="209">
        <v>122768707</v>
      </c>
      <c r="I69" s="211">
        <v>47349773</v>
      </c>
      <c r="J69" s="209">
        <v>0</v>
      </c>
      <c r="K69" s="211">
        <v>0</v>
      </c>
    </row>
    <row r="70" spans="1:11" s="96" customFormat="1" ht="20.25" customHeight="1" x14ac:dyDescent="0.3">
      <c r="A70" s="117">
        <v>71</v>
      </c>
      <c r="B70" s="212">
        <v>2540000783</v>
      </c>
      <c r="C70" s="213">
        <v>221582553</v>
      </c>
      <c r="D70" s="214">
        <v>145787841</v>
      </c>
      <c r="E70" s="212">
        <v>15811175.74</v>
      </c>
      <c r="F70" s="213">
        <v>0</v>
      </c>
      <c r="G70" s="214">
        <v>0</v>
      </c>
      <c r="H70" s="212">
        <v>70001142</v>
      </c>
      <c r="I70" s="214">
        <v>38731428</v>
      </c>
      <c r="J70" s="212">
        <v>0</v>
      </c>
      <c r="K70" s="214">
        <v>0</v>
      </c>
    </row>
    <row r="71" spans="1:11" s="96" customFormat="1" ht="20.25" customHeight="1" x14ac:dyDescent="0.3">
      <c r="A71" s="118">
        <v>72</v>
      </c>
      <c r="B71" s="209">
        <v>2851143151</v>
      </c>
      <c r="C71" s="210">
        <v>294610002</v>
      </c>
      <c r="D71" s="211">
        <v>137147552</v>
      </c>
      <c r="E71" s="209">
        <v>95327573.939999998</v>
      </c>
      <c r="F71" s="210">
        <v>3161875.59</v>
      </c>
      <c r="G71" s="211">
        <v>0</v>
      </c>
      <c r="H71" s="209">
        <v>46636221</v>
      </c>
      <c r="I71" s="211">
        <v>39202899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1842901855</v>
      </c>
      <c r="C72" s="213">
        <v>239358990</v>
      </c>
      <c r="D72" s="214">
        <v>43588206</v>
      </c>
      <c r="E72" s="212">
        <v>15870175.119999999</v>
      </c>
      <c r="F72" s="213">
        <v>0</v>
      </c>
      <c r="G72" s="214">
        <v>0</v>
      </c>
      <c r="H72" s="212">
        <v>14656148</v>
      </c>
      <c r="I72" s="214">
        <v>5910469</v>
      </c>
      <c r="J72" s="212">
        <v>0</v>
      </c>
      <c r="K72" s="214">
        <v>0</v>
      </c>
    </row>
    <row r="73" spans="1:11" s="96" customFormat="1" ht="20.25" customHeight="1" x14ac:dyDescent="0.3">
      <c r="A73" s="118">
        <v>74</v>
      </c>
      <c r="B73" s="209">
        <v>1381227903</v>
      </c>
      <c r="C73" s="210">
        <v>99831335</v>
      </c>
      <c r="D73" s="211">
        <v>30202500</v>
      </c>
      <c r="E73" s="209">
        <v>2422965.09</v>
      </c>
      <c r="F73" s="210">
        <v>0</v>
      </c>
      <c r="G73" s="211">
        <v>0</v>
      </c>
      <c r="H73" s="209">
        <v>8633890</v>
      </c>
      <c r="I73" s="211">
        <v>3339229</v>
      </c>
      <c r="J73" s="209">
        <v>0</v>
      </c>
      <c r="K73" s="211">
        <v>0</v>
      </c>
    </row>
    <row r="74" spans="1:11" s="96" customFormat="1" ht="20.25" customHeight="1" x14ac:dyDescent="0.3">
      <c r="A74" s="117">
        <v>75</v>
      </c>
      <c r="B74" s="212">
        <v>927471319</v>
      </c>
      <c r="C74" s="213">
        <v>173750365</v>
      </c>
      <c r="D74" s="214">
        <v>53425500</v>
      </c>
      <c r="E74" s="212">
        <v>13553065.33</v>
      </c>
      <c r="F74" s="213">
        <v>0</v>
      </c>
      <c r="G74" s="214">
        <v>0</v>
      </c>
      <c r="H74" s="212">
        <v>10820289</v>
      </c>
      <c r="I74" s="214">
        <v>17003278</v>
      </c>
      <c r="J74" s="212">
        <v>0</v>
      </c>
      <c r="K74" s="214">
        <v>0</v>
      </c>
    </row>
    <row r="75" spans="1:11" s="96" customFormat="1" ht="20.25" customHeight="1" x14ac:dyDescent="0.3">
      <c r="A75" s="118">
        <v>76</v>
      </c>
      <c r="B75" s="209">
        <v>886617559</v>
      </c>
      <c r="C75" s="210">
        <v>44647551</v>
      </c>
      <c r="D75" s="211">
        <v>24283287</v>
      </c>
      <c r="E75" s="209">
        <v>3531174.32</v>
      </c>
      <c r="F75" s="210">
        <v>362540</v>
      </c>
      <c r="G75" s="211">
        <v>0</v>
      </c>
      <c r="H75" s="209">
        <v>7572116</v>
      </c>
      <c r="I75" s="211">
        <v>0</v>
      </c>
      <c r="J75" s="209">
        <v>0</v>
      </c>
      <c r="K75" s="211">
        <v>0</v>
      </c>
    </row>
    <row r="76" spans="1:11" s="96" customFormat="1" ht="20.25" customHeight="1" x14ac:dyDescent="0.3">
      <c r="A76" s="117">
        <v>77</v>
      </c>
      <c r="B76" s="212">
        <v>549644323</v>
      </c>
      <c r="C76" s="213">
        <v>59134790</v>
      </c>
      <c r="D76" s="214">
        <v>8104254</v>
      </c>
      <c r="E76" s="212">
        <v>8339435.0800000001</v>
      </c>
      <c r="F76" s="213">
        <v>0</v>
      </c>
      <c r="G76" s="214">
        <v>0</v>
      </c>
      <c r="H76" s="212">
        <v>8079254</v>
      </c>
      <c r="I76" s="214">
        <v>0</v>
      </c>
      <c r="J76" s="212">
        <v>0</v>
      </c>
      <c r="K76" s="214">
        <v>0</v>
      </c>
    </row>
    <row r="77" spans="1:11" s="96" customFormat="1" ht="20.25" customHeight="1" x14ac:dyDescent="0.3">
      <c r="A77" s="118">
        <v>78</v>
      </c>
      <c r="B77" s="209">
        <v>546656466</v>
      </c>
      <c r="C77" s="210">
        <v>22154130</v>
      </c>
      <c r="D77" s="211">
        <v>4225364</v>
      </c>
      <c r="E77" s="209">
        <v>3912498.01</v>
      </c>
      <c r="F77" s="210">
        <v>0</v>
      </c>
      <c r="G77" s="211">
        <v>0</v>
      </c>
      <c r="H77" s="209">
        <v>1147037</v>
      </c>
      <c r="I77" s="211">
        <v>0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498075816</v>
      </c>
      <c r="C78" s="213">
        <v>16366177</v>
      </c>
      <c r="D78" s="214">
        <v>344974</v>
      </c>
      <c r="E78" s="212">
        <v>20422122.489999998</v>
      </c>
      <c r="F78" s="213">
        <v>0</v>
      </c>
      <c r="G78" s="214">
        <v>0</v>
      </c>
      <c r="H78" s="212">
        <v>0</v>
      </c>
      <c r="I78" s="214">
        <v>0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290207481</v>
      </c>
      <c r="C79" s="210">
        <v>14079334</v>
      </c>
      <c r="D79" s="211">
        <v>80000</v>
      </c>
      <c r="E79" s="209">
        <v>13329457</v>
      </c>
      <c r="F79" s="210">
        <v>0</v>
      </c>
      <c r="G79" s="211">
        <v>0</v>
      </c>
      <c r="H79" s="209">
        <v>0</v>
      </c>
      <c r="I79" s="211">
        <v>0</v>
      </c>
      <c r="J79" s="209">
        <v>0</v>
      </c>
      <c r="K79" s="211">
        <v>0</v>
      </c>
    </row>
    <row r="80" spans="1:11" s="96" customFormat="1" ht="20.25" customHeight="1" x14ac:dyDescent="0.3">
      <c r="A80" s="117">
        <v>81</v>
      </c>
      <c r="B80" s="212">
        <v>575266202</v>
      </c>
      <c r="C80" s="213">
        <v>3390374</v>
      </c>
      <c r="D80" s="214">
        <v>3342693</v>
      </c>
      <c r="E80" s="212">
        <v>2456695.14</v>
      </c>
      <c r="F80" s="213">
        <v>0</v>
      </c>
      <c r="G80" s="214">
        <v>0</v>
      </c>
      <c r="H80" s="212">
        <v>0</v>
      </c>
      <c r="I80" s="214">
        <v>0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141692908</v>
      </c>
      <c r="C81" s="210">
        <v>10037644</v>
      </c>
      <c r="D81" s="211">
        <v>258060</v>
      </c>
      <c r="E81" s="209">
        <v>4297826.71</v>
      </c>
      <c r="F81" s="210">
        <v>1752608</v>
      </c>
      <c r="G81" s="211">
        <v>0</v>
      </c>
      <c r="H81" s="209">
        <v>0</v>
      </c>
      <c r="I81" s="211">
        <v>0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70715649</v>
      </c>
      <c r="C82" s="213">
        <v>10686157</v>
      </c>
      <c r="D82" s="214">
        <v>0</v>
      </c>
      <c r="E82" s="212">
        <v>1910135.31</v>
      </c>
      <c r="F82" s="213">
        <v>0</v>
      </c>
      <c r="G82" s="214">
        <v>0</v>
      </c>
      <c r="H82" s="212">
        <v>0</v>
      </c>
      <c r="I82" s="214">
        <v>0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75888251</v>
      </c>
      <c r="C83" s="210">
        <v>1207527</v>
      </c>
      <c r="D83" s="211">
        <v>0</v>
      </c>
      <c r="E83" s="209">
        <v>8101520.2000000002</v>
      </c>
      <c r="F83" s="210">
        <v>0</v>
      </c>
      <c r="G83" s="211">
        <v>0</v>
      </c>
      <c r="H83" s="209">
        <v>0</v>
      </c>
      <c r="I83" s="211">
        <v>0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76733088</v>
      </c>
      <c r="C84" s="213">
        <v>0</v>
      </c>
      <c r="D84" s="214">
        <v>0</v>
      </c>
      <c r="E84" s="212">
        <v>2794628.18</v>
      </c>
      <c r="F84" s="213">
        <v>0</v>
      </c>
      <c r="G84" s="214">
        <v>0</v>
      </c>
      <c r="H84" s="212">
        <v>0</v>
      </c>
      <c r="I84" s="214">
        <v>0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35318116</v>
      </c>
      <c r="C85" s="210">
        <v>2556177</v>
      </c>
      <c r="D85" s="211">
        <v>196629</v>
      </c>
      <c r="E85" s="209">
        <v>3471931</v>
      </c>
      <c r="F85" s="210">
        <v>0</v>
      </c>
      <c r="G85" s="211">
        <v>0</v>
      </c>
      <c r="H85" s="209">
        <v>0</v>
      </c>
      <c r="I85" s="211">
        <v>1966290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31628694</v>
      </c>
      <c r="C86" s="213">
        <v>25146848</v>
      </c>
      <c r="D86" s="214">
        <v>0</v>
      </c>
      <c r="E86" s="212">
        <v>97135.99</v>
      </c>
      <c r="F86" s="213">
        <v>0</v>
      </c>
      <c r="G86" s="214">
        <v>0</v>
      </c>
      <c r="H86" s="212">
        <v>0</v>
      </c>
      <c r="I86" s="214">
        <v>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11715554</v>
      </c>
      <c r="C87" s="210">
        <v>0</v>
      </c>
      <c r="D87" s="211">
        <v>0</v>
      </c>
      <c r="E87" s="209">
        <v>946593.7</v>
      </c>
      <c r="F87" s="210">
        <v>0</v>
      </c>
      <c r="G87" s="211">
        <v>0</v>
      </c>
      <c r="H87" s="209">
        <v>0</v>
      </c>
      <c r="I87" s="211">
        <v>0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4579912</v>
      </c>
      <c r="C88" s="213">
        <v>16965155</v>
      </c>
      <c r="D88" s="214">
        <v>0</v>
      </c>
      <c r="E88" s="212">
        <v>0</v>
      </c>
      <c r="F88" s="213">
        <v>0</v>
      </c>
      <c r="G88" s="214">
        <v>0</v>
      </c>
      <c r="H88" s="212">
        <v>0</v>
      </c>
      <c r="I88" s="214">
        <v>0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17362185</v>
      </c>
      <c r="C89" s="210">
        <v>0</v>
      </c>
      <c r="D89" s="211">
        <v>0</v>
      </c>
      <c r="E89" s="209">
        <v>939775</v>
      </c>
      <c r="F89" s="210">
        <v>0</v>
      </c>
      <c r="G89" s="211">
        <v>0</v>
      </c>
      <c r="H89" s="209">
        <v>0</v>
      </c>
      <c r="I89" s="211">
        <v>0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15144284</v>
      </c>
      <c r="C90" s="213">
        <v>0</v>
      </c>
      <c r="D90" s="214">
        <v>1032519</v>
      </c>
      <c r="E90" s="212">
        <v>1161465.3799999999</v>
      </c>
      <c r="F90" s="213">
        <v>0</v>
      </c>
      <c r="G90" s="214">
        <v>0</v>
      </c>
      <c r="H90" s="212">
        <v>0</v>
      </c>
      <c r="I90" s="214">
        <v>0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3265064</v>
      </c>
      <c r="C91" s="210">
        <v>0</v>
      </c>
      <c r="D91" s="211">
        <v>2457863</v>
      </c>
      <c r="E91" s="209">
        <v>0</v>
      </c>
      <c r="F91" s="210">
        <v>0</v>
      </c>
      <c r="G91" s="211">
        <v>0</v>
      </c>
      <c r="H91" s="209">
        <v>0</v>
      </c>
      <c r="I91" s="211">
        <v>0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1994886</v>
      </c>
      <c r="C92" s="213">
        <v>0</v>
      </c>
      <c r="D92" s="214">
        <v>0</v>
      </c>
      <c r="E92" s="212">
        <v>0</v>
      </c>
      <c r="F92" s="213">
        <v>0</v>
      </c>
      <c r="G92" s="214">
        <v>0</v>
      </c>
      <c r="H92" s="212">
        <v>0</v>
      </c>
      <c r="I92" s="214">
        <v>0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599745</v>
      </c>
      <c r="C93" s="210">
        <v>0</v>
      </c>
      <c r="D93" s="211">
        <v>0</v>
      </c>
      <c r="E93" s="209">
        <v>0</v>
      </c>
      <c r="F93" s="210">
        <v>0</v>
      </c>
      <c r="G93" s="211">
        <v>0</v>
      </c>
      <c r="H93" s="209">
        <v>0</v>
      </c>
      <c r="I93" s="211">
        <v>0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2028402</v>
      </c>
      <c r="C94" s="213">
        <v>0</v>
      </c>
      <c r="D94" s="214">
        <v>0</v>
      </c>
      <c r="E94" s="212">
        <v>0</v>
      </c>
      <c r="F94" s="213">
        <v>0</v>
      </c>
      <c r="G94" s="214">
        <v>0</v>
      </c>
      <c r="H94" s="212">
        <v>0</v>
      </c>
      <c r="I94" s="214">
        <v>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2042591</v>
      </c>
      <c r="C95" s="210">
        <v>0</v>
      </c>
      <c r="D95" s="211">
        <v>0</v>
      </c>
      <c r="E95" s="209">
        <v>0</v>
      </c>
      <c r="F95" s="210">
        <v>0</v>
      </c>
      <c r="G95" s="211">
        <v>0</v>
      </c>
      <c r="H95" s="209">
        <v>0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736759</v>
      </c>
      <c r="C96" s="213">
        <v>0</v>
      </c>
      <c r="D96" s="214">
        <v>621564</v>
      </c>
      <c r="E96" s="212">
        <v>0</v>
      </c>
      <c r="F96" s="213">
        <v>0</v>
      </c>
      <c r="G96" s="214">
        <v>0</v>
      </c>
      <c r="H96" s="212">
        <v>0</v>
      </c>
      <c r="I96" s="214">
        <v>621564</v>
      </c>
      <c r="J96" s="212">
        <v>0</v>
      </c>
      <c r="K96" s="214">
        <v>0</v>
      </c>
    </row>
    <row r="97" spans="1:11" s="96" customFormat="1" ht="20.25" customHeight="1" x14ac:dyDescent="0.3">
      <c r="A97" s="118">
        <v>98</v>
      </c>
      <c r="B97" s="209">
        <v>1307612</v>
      </c>
      <c r="C97" s="210">
        <v>0</v>
      </c>
      <c r="D97" s="211">
        <v>206913</v>
      </c>
      <c r="E97" s="209">
        <v>526694.5</v>
      </c>
      <c r="F97" s="210">
        <v>0</v>
      </c>
      <c r="G97" s="211">
        <v>0</v>
      </c>
      <c r="H97" s="209">
        <v>0</v>
      </c>
      <c r="I97" s="211">
        <v>206913</v>
      </c>
      <c r="J97" s="209">
        <v>0</v>
      </c>
      <c r="K97" s="211">
        <v>0</v>
      </c>
    </row>
    <row r="98" spans="1:11" s="96" customFormat="1" ht="20.25" customHeight="1" x14ac:dyDescent="0.3">
      <c r="A98" s="117">
        <v>99</v>
      </c>
      <c r="B98" s="212">
        <v>745090</v>
      </c>
      <c r="C98" s="213">
        <v>0</v>
      </c>
      <c r="D98" s="214">
        <v>0</v>
      </c>
      <c r="E98" s="212">
        <v>0</v>
      </c>
      <c r="F98" s="213">
        <v>0</v>
      </c>
      <c r="G98" s="214">
        <v>0</v>
      </c>
      <c r="H98" s="212">
        <v>0</v>
      </c>
      <c r="I98" s="214">
        <v>725168</v>
      </c>
      <c r="J98" s="212">
        <v>0</v>
      </c>
      <c r="K98" s="214">
        <v>0</v>
      </c>
    </row>
    <row r="99" spans="1:11" s="96" customFormat="1" ht="20.25" customHeight="1" x14ac:dyDescent="0.3">
      <c r="A99" s="118" t="s">
        <v>263</v>
      </c>
      <c r="B99" s="209">
        <v>5223618</v>
      </c>
      <c r="C99" s="210">
        <v>0</v>
      </c>
      <c r="D99" s="211">
        <v>2759196</v>
      </c>
      <c r="E99" s="209">
        <v>0</v>
      </c>
      <c r="F99" s="210">
        <v>0</v>
      </c>
      <c r="G99" s="211">
        <v>0</v>
      </c>
      <c r="H99" s="209">
        <v>0</v>
      </c>
      <c r="I99" s="211">
        <v>0</v>
      </c>
      <c r="J99" s="209">
        <v>0</v>
      </c>
      <c r="K99" s="211">
        <v>0</v>
      </c>
    </row>
    <row r="100" spans="1:11" s="98" customFormat="1" ht="20.25" customHeight="1" thickBot="1" x14ac:dyDescent="0.35">
      <c r="A100" s="514" t="s">
        <v>8</v>
      </c>
      <c r="B100" s="515">
        <f>SUM(B14:B99)</f>
        <v>1029583715188</v>
      </c>
      <c r="C100" s="516">
        <f t="shared" ref="C100:K100" si="0">SUM(C14:C99)</f>
        <v>272889129411</v>
      </c>
      <c r="D100" s="517">
        <f t="shared" si="0"/>
        <v>415422544452</v>
      </c>
      <c r="E100" s="515">
        <f t="shared" si="0"/>
        <v>1921251114.6899996</v>
      </c>
      <c r="F100" s="516">
        <f t="shared" si="0"/>
        <v>347316583.48999995</v>
      </c>
      <c r="G100" s="517">
        <f t="shared" si="0"/>
        <v>154296756.65000001</v>
      </c>
      <c r="H100" s="515">
        <f t="shared" si="0"/>
        <v>320248157386</v>
      </c>
      <c r="I100" s="517">
        <f t="shared" si="0"/>
        <v>558771763594</v>
      </c>
      <c r="J100" s="515">
        <f t="shared" si="0"/>
        <v>11767032</v>
      </c>
      <c r="K100" s="517">
        <f t="shared" si="0"/>
        <v>149875356.59</v>
      </c>
    </row>
    <row r="101" spans="1:11" x14ac:dyDescent="0.25">
      <c r="A101" s="25" t="s">
        <v>289</v>
      </c>
      <c r="G101" s="49"/>
      <c r="H101" s="24"/>
      <c r="I101" s="24"/>
      <c r="J101" s="24"/>
      <c r="K101" s="24"/>
    </row>
    <row r="102" spans="1:11" x14ac:dyDescent="0.25">
      <c r="B102" s="49"/>
      <c r="C102" s="49"/>
      <c r="D102" s="49"/>
      <c r="H102" s="24"/>
      <c r="I102" s="24"/>
      <c r="J102" s="24"/>
      <c r="K102" s="49"/>
    </row>
    <row r="103" spans="1:11" ht="13" x14ac:dyDescent="0.3">
      <c r="A103" s="23"/>
      <c r="B103" s="49"/>
      <c r="C103" s="49"/>
      <c r="D103" s="49"/>
      <c r="H103" s="24"/>
      <c r="I103" s="24"/>
      <c r="J103" s="24"/>
      <c r="K103" s="26"/>
    </row>
    <row r="104" spans="1:11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1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1" x14ac:dyDescent="0.25">
      <c r="B106" s="49"/>
      <c r="C106" s="49"/>
      <c r="D106" s="49"/>
      <c r="H106" s="24"/>
      <c r="I106" s="24"/>
      <c r="J106" s="24"/>
      <c r="K106" s="24"/>
    </row>
    <row r="107" spans="1:1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1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1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1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1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1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2"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  <mergeCell ref="A8:K8"/>
    <mergeCell ref="A9:K9"/>
    <mergeCell ref="B11:D11"/>
    <mergeCell ref="E11:G11"/>
    <mergeCell ref="H11:I11"/>
    <mergeCell ref="J11:K11"/>
    <mergeCell ref="A7:K7"/>
    <mergeCell ref="A2:K2"/>
    <mergeCell ref="A3:K3"/>
    <mergeCell ref="A4:K4"/>
    <mergeCell ref="A5:K5"/>
    <mergeCell ref="A6:K6"/>
  </mergeCells>
  <printOptions horizontalCentered="1"/>
  <pageMargins left="0.31496062992125984" right="0.19685039370078741" top="0.39370078740157483" bottom="0.23622047244094491" header="0" footer="0.23622047244094491"/>
  <pageSetup scale="54" firstPageNumber="65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syncVertical="1" syncRef="A1" transitionEvaluation="1" codeName="Hoja54">
    <pageSetUpPr fitToPage="1"/>
  </sheetPr>
  <dimension ref="A1:M138"/>
  <sheetViews>
    <sheetView showGridLines="0" view="pageBreakPreview" zoomScale="70" zoomScaleNormal="77" zoomScaleSheetLayoutView="70" workbookViewId="0"/>
  </sheetViews>
  <sheetFormatPr baseColWidth="10" defaultColWidth="9.7265625" defaultRowHeight="12.5" x14ac:dyDescent="0.25"/>
  <cols>
    <col min="1" max="1" width="16.7265625" style="25" customWidth="1"/>
    <col min="2" max="2" width="18" style="25" bestFit="1" customWidth="1"/>
    <col min="3" max="4" width="19.1796875" style="25" bestFit="1" customWidth="1"/>
    <col min="5" max="5" width="14.54296875" style="25" bestFit="1" customWidth="1"/>
    <col min="6" max="6" width="17.453125" style="25" bestFit="1" customWidth="1"/>
    <col min="7" max="7" width="13.7265625" style="25" bestFit="1" customWidth="1"/>
    <col min="8" max="8" width="18.81640625" style="25" bestFit="1" customWidth="1"/>
    <col min="9" max="9" width="19.1796875" style="25" bestFit="1" customWidth="1"/>
    <col min="10" max="10" width="11.81640625" style="25" bestFit="1" customWidth="1"/>
    <col min="11" max="11" width="18.26953125" style="25" bestFit="1" customWidth="1"/>
    <col min="12" max="12" width="7.7265625" style="25" customWidth="1"/>
    <col min="13" max="13" width="3.7265625" style="25" customWidth="1"/>
    <col min="14" max="16384" width="9.7265625" style="25"/>
  </cols>
  <sheetData>
    <row r="1" spans="1:13" x14ac:dyDescent="0.25">
      <c r="L1" s="24"/>
    </row>
    <row r="2" spans="1:13" ht="22.5" customHeight="1" x14ac:dyDescent="0.35">
      <c r="A2" s="799" t="s">
        <v>257</v>
      </c>
      <c r="B2" s="799"/>
      <c r="C2" s="799"/>
      <c r="D2" s="799"/>
      <c r="E2" s="799"/>
      <c r="F2" s="799"/>
      <c r="G2" s="799"/>
      <c r="H2" s="799"/>
      <c r="I2" s="799"/>
      <c r="J2" s="799"/>
      <c r="K2" s="799"/>
    </row>
    <row r="3" spans="1:13" ht="22.5" customHeight="1" x14ac:dyDescent="0.35">
      <c r="A3" s="799" t="s">
        <v>258</v>
      </c>
      <c r="B3" s="799"/>
      <c r="C3" s="799"/>
      <c r="D3" s="799"/>
      <c r="E3" s="799"/>
      <c r="F3" s="799"/>
      <c r="G3" s="799"/>
      <c r="H3" s="799"/>
      <c r="I3" s="799"/>
      <c r="J3" s="799"/>
      <c r="K3" s="799"/>
    </row>
    <row r="4" spans="1:13" s="26" customFormat="1" ht="15.75" customHeight="1" x14ac:dyDescent="0.25">
      <c r="A4" s="800"/>
      <c r="B4" s="800"/>
      <c r="C4" s="800"/>
      <c r="D4" s="800"/>
      <c r="E4" s="800"/>
      <c r="F4" s="800"/>
      <c r="G4" s="800"/>
      <c r="H4" s="800"/>
      <c r="I4" s="800"/>
      <c r="J4" s="800"/>
      <c r="K4" s="800"/>
      <c r="L4" s="49"/>
    </row>
    <row r="5" spans="1:13" s="26" customFormat="1" ht="14" x14ac:dyDescent="0.3">
      <c r="A5" s="801" t="s">
        <v>276</v>
      </c>
      <c r="B5" s="801"/>
      <c r="C5" s="801"/>
      <c r="D5" s="801"/>
      <c r="E5" s="801"/>
      <c r="F5" s="801"/>
      <c r="G5" s="801"/>
      <c r="H5" s="801"/>
      <c r="I5" s="801"/>
      <c r="J5" s="801"/>
      <c r="K5" s="801"/>
    </row>
    <row r="6" spans="1:13" s="26" customFormat="1" ht="14.25" customHeight="1" x14ac:dyDescent="0.25">
      <c r="A6" s="763"/>
      <c r="B6" s="763"/>
      <c r="C6" s="763"/>
      <c r="D6" s="763"/>
      <c r="E6" s="763"/>
      <c r="F6" s="763"/>
      <c r="G6" s="763"/>
      <c r="H6" s="763"/>
      <c r="I6" s="763"/>
      <c r="J6" s="763"/>
      <c r="K6" s="763"/>
    </row>
    <row r="7" spans="1:13" s="26" customFormat="1" ht="15.5" x14ac:dyDescent="0.35">
      <c r="A7" s="798" t="s">
        <v>141</v>
      </c>
      <c r="B7" s="798"/>
      <c r="C7" s="798"/>
      <c r="D7" s="798"/>
      <c r="E7" s="798"/>
      <c r="F7" s="798"/>
      <c r="G7" s="798"/>
      <c r="H7" s="798"/>
      <c r="I7" s="798"/>
      <c r="J7" s="798"/>
      <c r="K7" s="798"/>
    </row>
    <row r="8" spans="1:13" s="26" customFormat="1" ht="16.5" customHeight="1" x14ac:dyDescent="0.3">
      <c r="A8" s="802"/>
      <c r="B8" s="802"/>
      <c r="C8" s="802"/>
      <c r="D8" s="802"/>
      <c r="E8" s="802"/>
      <c r="F8" s="802"/>
      <c r="G8" s="802"/>
      <c r="H8" s="802"/>
      <c r="I8" s="802"/>
      <c r="J8" s="802"/>
      <c r="K8" s="802"/>
    </row>
    <row r="9" spans="1:13" s="26" customFormat="1" ht="15.5" x14ac:dyDescent="0.35">
      <c r="A9" s="798" t="s">
        <v>11</v>
      </c>
      <c r="B9" s="798"/>
      <c r="C9" s="798"/>
      <c r="D9" s="798"/>
      <c r="E9" s="798"/>
      <c r="F9" s="798"/>
      <c r="G9" s="798"/>
      <c r="H9" s="798"/>
      <c r="I9" s="798"/>
      <c r="J9" s="798"/>
      <c r="K9" s="798"/>
    </row>
    <row r="10" spans="1:13" s="26" customFormat="1" ht="21" customHeight="1" thickBot="1" x14ac:dyDescent="0.25">
      <c r="A10" s="81"/>
      <c r="B10" s="280">
        <v>2</v>
      </c>
      <c r="C10" s="280">
        <v>3</v>
      </c>
      <c r="D10" s="256">
        <v>4</v>
      </c>
      <c r="E10" s="280">
        <v>7</v>
      </c>
      <c r="F10" s="280">
        <v>8</v>
      </c>
      <c r="G10" s="256">
        <v>9</v>
      </c>
      <c r="H10" s="280">
        <v>5</v>
      </c>
      <c r="I10" s="256">
        <v>6</v>
      </c>
      <c r="J10" s="280">
        <v>10</v>
      </c>
      <c r="K10" s="280">
        <v>11</v>
      </c>
    </row>
    <row r="11" spans="1:13" ht="24.75" customHeight="1" x14ac:dyDescent="0.3">
      <c r="A11" s="524" t="s">
        <v>259</v>
      </c>
      <c r="B11" s="803" t="s">
        <v>211</v>
      </c>
      <c r="C11" s="804"/>
      <c r="D11" s="805"/>
      <c r="E11" s="806" t="s">
        <v>212</v>
      </c>
      <c r="F11" s="806"/>
      <c r="G11" s="806"/>
      <c r="H11" s="803" t="s">
        <v>211</v>
      </c>
      <c r="I11" s="805"/>
      <c r="J11" s="803" t="s">
        <v>212</v>
      </c>
      <c r="K11" s="805"/>
      <c r="L11" s="24"/>
    </row>
    <row r="12" spans="1:13" ht="13" x14ac:dyDescent="0.25">
      <c r="A12" s="513" t="s">
        <v>42</v>
      </c>
      <c r="B12" s="811" t="s">
        <v>213</v>
      </c>
      <c r="C12" s="813" t="s">
        <v>214</v>
      </c>
      <c r="D12" s="815" t="s">
        <v>260</v>
      </c>
      <c r="E12" s="811" t="s">
        <v>213</v>
      </c>
      <c r="F12" s="817" t="s">
        <v>214</v>
      </c>
      <c r="G12" s="815" t="s">
        <v>260</v>
      </c>
      <c r="H12" s="807" t="s">
        <v>261</v>
      </c>
      <c r="I12" s="809" t="s">
        <v>262</v>
      </c>
      <c r="J12" s="807" t="s">
        <v>261</v>
      </c>
      <c r="K12" s="809" t="s">
        <v>262</v>
      </c>
      <c r="L12" s="24"/>
      <c r="M12" s="24"/>
    </row>
    <row r="13" spans="1:13" ht="13.5" thickBot="1" x14ac:dyDescent="0.3">
      <c r="A13" s="512"/>
      <c r="B13" s="812"/>
      <c r="C13" s="814"/>
      <c r="D13" s="816"/>
      <c r="E13" s="812"/>
      <c r="F13" s="818"/>
      <c r="G13" s="816"/>
      <c r="H13" s="808"/>
      <c r="I13" s="810"/>
      <c r="J13" s="808"/>
      <c r="K13" s="810"/>
      <c r="L13" s="24"/>
    </row>
    <row r="14" spans="1:13" s="96" customFormat="1" ht="20.25" customHeight="1" x14ac:dyDescent="0.3">
      <c r="A14" s="117" t="s">
        <v>59</v>
      </c>
      <c r="B14" s="206">
        <v>4421795495</v>
      </c>
      <c r="C14" s="207">
        <v>13059637683</v>
      </c>
      <c r="D14" s="208">
        <v>38798042</v>
      </c>
      <c r="E14" s="206">
        <v>134936.23000000001</v>
      </c>
      <c r="F14" s="207">
        <v>210159.49</v>
      </c>
      <c r="G14" s="208">
        <v>0</v>
      </c>
      <c r="H14" s="206">
        <v>7580208</v>
      </c>
      <c r="I14" s="208">
        <v>868647147</v>
      </c>
      <c r="J14" s="206">
        <v>0</v>
      </c>
      <c r="K14" s="208">
        <v>0</v>
      </c>
    </row>
    <row r="15" spans="1:13" s="96" customFormat="1" ht="20.25" customHeight="1" x14ac:dyDescent="0.3">
      <c r="A15" s="118">
        <v>16</v>
      </c>
      <c r="B15" s="209">
        <v>458977230</v>
      </c>
      <c r="C15" s="210">
        <v>1040000782</v>
      </c>
      <c r="D15" s="211">
        <v>44369722</v>
      </c>
      <c r="E15" s="209">
        <v>0</v>
      </c>
      <c r="F15" s="210">
        <v>795000.13</v>
      </c>
      <c r="G15" s="211">
        <v>0</v>
      </c>
      <c r="H15" s="209">
        <v>0</v>
      </c>
      <c r="I15" s="211">
        <v>86302605</v>
      </c>
      <c r="J15" s="209">
        <v>0</v>
      </c>
      <c r="K15" s="211">
        <v>0</v>
      </c>
    </row>
    <row r="16" spans="1:13" s="96" customFormat="1" ht="20.25" customHeight="1" x14ac:dyDescent="0.3">
      <c r="A16" s="117">
        <v>17</v>
      </c>
      <c r="B16" s="212">
        <v>543744090</v>
      </c>
      <c r="C16" s="213">
        <v>859382945</v>
      </c>
      <c r="D16" s="214">
        <v>69797278</v>
      </c>
      <c r="E16" s="212">
        <v>0</v>
      </c>
      <c r="F16" s="213">
        <v>0</v>
      </c>
      <c r="G16" s="214">
        <v>0</v>
      </c>
      <c r="H16" s="212">
        <v>0</v>
      </c>
      <c r="I16" s="214">
        <v>105687246</v>
      </c>
      <c r="J16" s="212">
        <v>0</v>
      </c>
      <c r="K16" s="214">
        <v>0</v>
      </c>
    </row>
    <row r="17" spans="1:11" s="96" customFormat="1" ht="20.25" customHeight="1" x14ac:dyDescent="0.3">
      <c r="A17" s="118">
        <v>18</v>
      </c>
      <c r="B17" s="209">
        <v>837078967</v>
      </c>
      <c r="C17" s="210">
        <v>467683721</v>
      </c>
      <c r="D17" s="211">
        <v>277475858</v>
      </c>
      <c r="E17" s="209">
        <v>0</v>
      </c>
      <c r="F17" s="210">
        <v>0</v>
      </c>
      <c r="G17" s="211">
        <v>0</v>
      </c>
      <c r="H17" s="209">
        <v>167413682</v>
      </c>
      <c r="I17" s="211">
        <v>350687851</v>
      </c>
      <c r="J17" s="209">
        <v>0</v>
      </c>
      <c r="K17" s="211">
        <v>0</v>
      </c>
    </row>
    <row r="18" spans="1:11" s="96" customFormat="1" ht="20.25" customHeight="1" x14ac:dyDescent="0.3">
      <c r="A18" s="117">
        <v>19</v>
      </c>
      <c r="B18" s="212">
        <v>1465579942</v>
      </c>
      <c r="C18" s="213">
        <v>267775621</v>
      </c>
      <c r="D18" s="214">
        <v>612660026</v>
      </c>
      <c r="E18" s="212">
        <v>0</v>
      </c>
      <c r="F18" s="213">
        <v>0</v>
      </c>
      <c r="G18" s="214">
        <v>0</v>
      </c>
      <c r="H18" s="212">
        <v>498079059</v>
      </c>
      <c r="I18" s="214">
        <v>768032496</v>
      </c>
      <c r="J18" s="212">
        <v>0</v>
      </c>
      <c r="K18" s="214">
        <v>0</v>
      </c>
    </row>
    <row r="19" spans="1:11" s="96" customFormat="1" ht="20.25" customHeight="1" x14ac:dyDescent="0.3">
      <c r="A19" s="118">
        <v>20</v>
      </c>
      <c r="B19" s="209">
        <v>1775812038</v>
      </c>
      <c r="C19" s="210">
        <v>359602799</v>
      </c>
      <c r="D19" s="211">
        <v>874307446</v>
      </c>
      <c r="E19" s="209">
        <v>0</v>
      </c>
      <c r="F19" s="210">
        <v>0</v>
      </c>
      <c r="G19" s="211">
        <v>0</v>
      </c>
      <c r="H19" s="209">
        <v>734665316</v>
      </c>
      <c r="I19" s="211">
        <v>1093138352</v>
      </c>
      <c r="J19" s="209">
        <v>0</v>
      </c>
      <c r="K19" s="211">
        <v>48000</v>
      </c>
    </row>
    <row r="20" spans="1:11" s="96" customFormat="1" ht="20.25" customHeight="1" x14ac:dyDescent="0.3">
      <c r="A20" s="117">
        <v>21</v>
      </c>
      <c r="B20" s="212">
        <v>2276990905</v>
      </c>
      <c r="C20" s="213">
        <v>448110704</v>
      </c>
      <c r="D20" s="214">
        <v>1362328746</v>
      </c>
      <c r="E20" s="212">
        <v>290471</v>
      </c>
      <c r="F20" s="213">
        <v>0</v>
      </c>
      <c r="G20" s="214">
        <v>0</v>
      </c>
      <c r="H20" s="212">
        <v>1153508064</v>
      </c>
      <c r="I20" s="214">
        <v>1541226100</v>
      </c>
      <c r="J20" s="212">
        <v>0</v>
      </c>
      <c r="K20" s="214">
        <v>0</v>
      </c>
    </row>
    <row r="21" spans="1:11" s="96" customFormat="1" ht="20.25" customHeight="1" x14ac:dyDescent="0.3">
      <c r="A21" s="118">
        <v>22</v>
      </c>
      <c r="B21" s="209">
        <v>2993629049</v>
      </c>
      <c r="C21" s="210">
        <v>523710915</v>
      </c>
      <c r="D21" s="211">
        <v>1660107217</v>
      </c>
      <c r="E21" s="209">
        <v>3121766.05</v>
      </c>
      <c r="F21" s="210">
        <v>0</v>
      </c>
      <c r="G21" s="211">
        <v>0</v>
      </c>
      <c r="H21" s="209">
        <v>1392745957</v>
      </c>
      <c r="I21" s="211">
        <v>2069127751</v>
      </c>
      <c r="J21" s="209">
        <v>0</v>
      </c>
      <c r="K21" s="211">
        <v>0</v>
      </c>
    </row>
    <row r="22" spans="1:11" s="96" customFormat="1" ht="20.25" customHeight="1" x14ac:dyDescent="0.3">
      <c r="A22" s="117">
        <v>23</v>
      </c>
      <c r="B22" s="212">
        <v>4199035725</v>
      </c>
      <c r="C22" s="213">
        <v>676351510</v>
      </c>
      <c r="D22" s="214">
        <v>2525089624</v>
      </c>
      <c r="E22" s="212">
        <v>16356</v>
      </c>
      <c r="F22" s="213">
        <v>0</v>
      </c>
      <c r="G22" s="214">
        <v>0</v>
      </c>
      <c r="H22" s="212">
        <v>2146107352</v>
      </c>
      <c r="I22" s="214">
        <v>3214796846</v>
      </c>
      <c r="J22" s="212">
        <v>0</v>
      </c>
      <c r="K22" s="214">
        <v>262839</v>
      </c>
    </row>
    <row r="23" spans="1:11" s="96" customFormat="1" ht="20.25" customHeight="1" x14ac:dyDescent="0.3">
      <c r="A23" s="118">
        <v>24</v>
      </c>
      <c r="B23" s="209">
        <v>5414350098</v>
      </c>
      <c r="C23" s="210">
        <v>902795534</v>
      </c>
      <c r="D23" s="211">
        <v>3340667053</v>
      </c>
      <c r="E23" s="209">
        <v>3414125.02</v>
      </c>
      <c r="F23" s="210">
        <v>0</v>
      </c>
      <c r="G23" s="211">
        <v>2672686.02</v>
      </c>
      <c r="H23" s="209">
        <v>2872182690</v>
      </c>
      <c r="I23" s="211">
        <v>4648484482</v>
      </c>
      <c r="J23" s="209">
        <v>0</v>
      </c>
      <c r="K23" s="211">
        <v>1000</v>
      </c>
    </row>
    <row r="24" spans="1:11" s="96" customFormat="1" ht="20.25" customHeight="1" x14ac:dyDescent="0.3">
      <c r="A24" s="117">
        <v>25</v>
      </c>
      <c r="B24" s="212">
        <v>7942345398</v>
      </c>
      <c r="C24" s="213">
        <v>1477685214</v>
      </c>
      <c r="D24" s="214">
        <v>4786779244</v>
      </c>
      <c r="E24" s="212">
        <v>1921379.05</v>
      </c>
      <c r="F24" s="213">
        <v>1697586.77</v>
      </c>
      <c r="G24" s="214">
        <v>552254.06999999995</v>
      </c>
      <c r="H24" s="212">
        <v>4155957794</v>
      </c>
      <c r="I24" s="214">
        <v>7104782980</v>
      </c>
      <c r="J24" s="212">
        <v>0</v>
      </c>
      <c r="K24" s="214">
        <v>0</v>
      </c>
    </row>
    <row r="25" spans="1:11" s="96" customFormat="1" ht="20.25" customHeight="1" x14ac:dyDescent="0.3">
      <c r="A25" s="118">
        <v>26</v>
      </c>
      <c r="B25" s="209">
        <v>9581653404</v>
      </c>
      <c r="C25" s="210">
        <v>1983899056</v>
      </c>
      <c r="D25" s="211">
        <v>5974732160</v>
      </c>
      <c r="E25" s="209">
        <v>5600034.4000000004</v>
      </c>
      <c r="F25" s="210">
        <v>1199362.17</v>
      </c>
      <c r="G25" s="211">
        <v>5185004.0999999996</v>
      </c>
      <c r="H25" s="209">
        <v>5175048375</v>
      </c>
      <c r="I25" s="211">
        <v>9080088494</v>
      </c>
      <c r="J25" s="209">
        <v>0</v>
      </c>
      <c r="K25" s="211">
        <v>0</v>
      </c>
    </row>
    <row r="26" spans="1:11" s="96" customFormat="1" ht="20.25" customHeight="1" x14ac:dyDescent="0.3">
      <c r="A26" s="117">
        <v>27</v>
      </c>
      <c r="B26" s="212">
        <v>12582984394</v>
      </c>
      <c r="C26" s="213">
        <v>2464955500</v>
      </c>
      <c r="D26" s="214">
        <v>7744221064</v>
      </c>
      <c r="E26" s="212">
        <v>9193711.1400000006</v>
      </c>
      <c r="F26" s="213">
        <v>0</v>
      </c>
      <c r="G26" s="214">
        <v>-264.55</v>
      </c>
      <c r="H26" s="212">
        <v>6751678249</v>
      </c>
      <c r="I26" s="214">
        <v>12161691215</v>
      </c>
      <c r="J26" s="212">
        <v>0</v>
      </c>
      <c r="K26" s="214">
        <v>457232</v>
      </c>
    </row>
    <row r="27" spans="1:11" s="96" customFormat="1" ht="20.25" customHeight="1" x14ac:dyDescent="0.3">
      <c r="A27" s="118">
        <v>28</v>
      </c>
      <c r="B27" s="209">
        <v>14608893813</v>
      </c>
      <c r="C27" s="210">
        <v>3055195798</v>
      </c>
      <c r="D27" s="211">
        <v>9132046470</v>
      </c>
      <c r="E27" s="209">
        <v>12525815.199999999</v>
      </c>
      <c r="F27" s="210">
        <v>0</v>
      </c>
      <c r="G27" s="211">
        <v>2983097.41</v>
      </c>
      <c r="H27" s="209">
        <v>7992340581</v>
      </c>
      <c r="I27" s="211">
        <v>14137510086</v>
      </c>
      <c r="J27" s="209">
        <v>0</v>
      </c>
      <c r="K27" s="211">
        <v>1333490</v>
      </c>
    </row>
    <row r="28" spans="1:11" s="96" customFormat="1" ht="20.25" customHeight="1" x14ac:dyDescent="0.3">
      <c r="A28" s="117">
        <v>29</v>
      </c>
      <c r="B28" s="212">
        <v>17404945631</v>
      </c>
      <c r="C28" s="213">
        <v>3621784761</v>
      </c>
      <c r="D28" s="214">
        <v>11030479071</v>
      </c>
      <c r="E28" s="212">
        <v>3789834.56</v>
      </c>
      <c r="F28" s="213">
        <v>0</v>
      </c>
      <c r="G28" s="214">
        <v>832727</v>
      </c>
      <c r="H28" s="212">
        <v>9701188975</v>
      </c>
      <c r="I28" s="214">
        <v>16826243872</v>
      </c>
      <c r="J28" s="212">
        <v>0</v>
      </c>
      <c r="K28" s="214">
        <v>0</v>
      </c>
    </row>
    <row r="29" spans="1:11" s="96" customFormat="1" ht="20.25" customHeight="1" x14ac:dyDescent="0.3">
      <c r="A29" s="118">
        <v>30</v>
      </c>
      <c r="B29" s="209">
        <v>18717784901</v>
      </c>
      <c r="C29" s="210">
        <v>4462002210</v>
      </c>
      <c r="D29" s="211">
        <v>12315887014</v>
      </c>
      <c r="E29" s="209">
        <v>20999954.07</v>
      </c>
      <c r="F29" s="210">
        <v>1138295.5900000001</v>
      </c>
      <c r="G29" s="211">
        <v>2206814.25</v>
      </c>
      <c r="H29" s="209">
        <v>10816888796</v>
      </c>
      <c r="I29" s="211">
        <v>18689255488</v>
      </c>
      <c r="J29" s="209">
        <v>0</v>
      </c>
      <c r="K29" s="211">
        <v>3540628.69</v>
      </c>
    </row>
    <row r="30" spans="1:11" s="96" customFormat="1" ht="20.25" customHeight="1" x14ac:dyDescent="0.3">
      <c r="A30" s="117">
        <v>31</v>
      </c>
      <c r="B30" s="212">
        <v>22049037847</v>
      </c>
      <c r="C30" s="213">
        <v>5335952550</v>
      </c>
      <c r="D30" s="214">
        <v>14401044489</v>
      </c>
      <c r="E30" s="212">
        <v>4987284.9800000004</v>
      </c>
      <c r="F30" s="213">
        <v>899767.88</v>
      </c>
      <c r="G30" s="214">
        <v>3120390</v>
      </c>
      <c r="H30" s="212">
        <v>12634832196</v>
      </c>
      <c r="I30" s="214">
        <v>22594950283</v>
      </c>
      <c r="J30" s="212">
        <v>355391</v>
      </c>
      <c r="K30" s="214">
        <v>0</v>
      </c>
    </row>
    <row r="31" spans="1:11" s="96" customFormat="1" ht="20.25" customHeight="1" x14ac:dyDescent="0.3">
      <c r="A31" s="118">
        <v>32</v>
      </c>
      <c r="B31" s="209">
        <v>24970690681</v>
      </c>
      <c r="C31" s="210">
        <v>6418956066</v>
      </c>
      <c r="D31" s="211">
        <v>16595065544</v>
      </c>
      <c r="E31" s="209">
        <v>5089434.88</v>
      </c>
      <c r="F31" s="210">
        <v>6022783</v>
      </c>
      <c r="G31" s="211">
        <v>6481974.9000000004</v>
      </c>
      <c r="H31" s="209">
        <v>14682513930</v>
      </c>
      <c r="I31" s="211">
        <v>25703632942</v>
      </c>
      <c r="J31" s="209">
        <v>-4436</v>
      </c>
      <c r="K31" s="211">
        <v>4670.3999999999996</v>
      </c>
    </row>
    <row r="32" spans="1:11" s="96" customFormat="1" ht="20.25" customHeight="1" x14ac:dyDescent="0.3">
      <c r="A32" s="117">
        <v>33</v>
      </c>
      <c r="B32" s="212">
        <v>26628345712</v>
      </c>
      <c r="C32" s="213">
        <v>6863954094</v>
      </c>
      <c r="D32" s="214">
        <v>17032770783</v>
      </c>
      <c r="E32" s="212">
        <v>16272974.029999999</v>
      </c>
      <c r="F32" s="213">
        <v>0</v>
      </c>
      <c r="G32" s="214">
        <v>6569184.4000000004</v>
      </c>
      <c r="H32" s="212">
        <v>15021871050</v>
      </c>
      <c r="I32" s="214">
        <v>27141571920</v>
      </c>
      <c r="J32" s="212">
        <v>0</v>
      </c>
      <c r="K32" s="214">
        <v>13489877.310000001</v>
      </c>
    </row>
    <row r="33" spans="1:11" s="96" customFormat="1" ht="20.25" customHeight="1" x14ac:dyDescent="0.3">
      <c r="A33" s="118">
        <v>34</v>
      </c>
      <c r="B33" s="209">
        <v>29096771144</v>
      </c>
      <c r="C33" s="210">
        <v>8091368937</v>
      </c>
      <c r="D33" s="211">
        <v>18499392850</v>
      </c>
      <c r="E33" s="209">
        <v>8019238.9299999997</v>
      </c>
      <c r="F33" s="210">
        <v>2102840.5</v>
      </c>
      <c r="G33" s="211">
        <v>2937859.44</v>
      </c>
      <c r="H33" s="209">
        <v>16203634654</v>
      </c>
      <c r="I33" s="211">
        <v>29539157878</v>
      </c>
      <c r="J33" s="209">
        <v>0</v>
      </c>
      <c r="K33" s="211">
        <v>4544222.28</v>
      </c>
    </row>
    <row r="34" spans="1:11" s="96" customFormat="1" ht="20.25" customHeight="1" x14ac:dyDescent="0.3">
      <c r="A34" s="117">
        <v>35</v>
      </c>
      <c r="B34" s="212">
        <v>28744236044</v>
      </c>
      <c r="C34" s="213">
        <v>8591481138</v>
      </c>
      <c r="D34" s="214">
        <v>18899907364</v>
      </c>
      <c r="E34" s="212">
        <v>9068089.1300000008</v>
      </c>
      <c r="F34" s="213">
        <v>0</v>
      </c>
      <c r="G34" s="214">
        <v>1268070.75</v>
      </c>
      <c r="H34" s="212">
        <v>16520171011</v>
      </c>
      <c r="I34" s="214">
        <v>29413496049</v>
      </c>
      <c r="J34" s="212">
        <v>0</v>
      </c>
      <c r="K34" s="214">
        <v>1417233</v>
      </c>
    </row>
    <row r="35" spans="1:11" s="96" customFormat="1" ht="20.25" customHeight="1" x14ac:dyDescent="0.3">
      <c r="A35" s="118">
        <v>36</v>
      </c>
      <c r="B35" s="209">
        <v>29041951019</v>
      </c>
      <c r="C35" s="210">
        <v>8617601715</v>
      </c>
      <c r="D35" s="211">
        <v>18918189243</v>
      </c>
      <c r="E35" s="209">
        <v>4232502.3600000003</v>
      </c>
      <c r="F35" s="210">
        <v>710884.68</v>
      </c>
      <c r="G35" s="211">
        <v>710884.68</v>
      </c>
      <c r="H35" s="209">
        <v>16594700161</v>
      </c>
      <c r="I35" s="211">
        <v>29454792153</v>
      </c>
      <c r="J35" s="209">
        <v>0</v>
      </c>
      <c r="K35" s="211">
        <v>1055281</v>
      </c>
    </row>
    <row r="36" spans="1:11" s="96" customFormat="1" ht="20.25" customHeight="1" x14ac:dyDescent="0.3">
      <c r="A36" s="117">
        <v>37</v>
      </c>
      <c r="B36" s="212">
        <v>30011316929</v>
      </c>
      <c r="C36" s="213">
        <v>8984954988</v>
      </c>
      <c r="D36" s="214">
        <v>19859254827</v>
      </c>
      <c r="E36" s="212">
        <v>10203092.539999999</v>
      </c>
      <c r="F36" s="213">
        <v>815090.79</v>
      </c>
      <c r="G36" s="214">
        <v>6576262.3899999997</v>
      </c>
      <c r="H36" s="212">
        <v>17373477257</v>
      </c>
      <c r="I36" s="214">
        <v>30348061479</v>
      </c>
      <c r="J36" s="212">
        <v>0</v>
      </c>
      <c r="K36" s="214">
        <v>3723872</v>
      </c>
    </row>
    <row r="37" spans="1:11" s="96" customFormat="1" ht="20.25" customHeight="1" x14ac:dyDescent="0.3">
      <c r="A37" s="118">
        <v>38</v>
      </c>
      <c r="B37" s="209">
        <v>28036150587</v>
      </c>
      <c r="C37" s="210">
        <v>8995560983</v>
      </c>
      <c r="D37" s="211">
        <v>18350206327</v>
      </c>
      <c r="E37" s="209">
        <v>8302832.25</v>
      </c>
      <c r="F37" s="210">
        <v>320933.75</v>
      </c>
      <c r="G37" s="211">
        <v>93196.6</v>
      </c>
      <c r="H37" s="209">
        <v>15967208900</v>
      </c>
      <c r="I37" s="211">
        <v>28041747310</v>
      </c>
      <c r="J37" s="209">
        <v>0</v>
      </c>
      <c r="K37" s="211">
        <v>1165290</v>
      </c>
    </row>
    <row r="38" spans="1:11" s="96" customFormat="1" ht="20.25" customHeight="1" x14ac:dyDescent="0.3">
      <c r="A38" s="117">
        <v>39</v>
      </c>
      <c r="B38" s="212">
        <v>27467070233</v>
      </c>
      <c r="C38" s="213">
        <v>8642028935</v>
      </c>
      <c r="D38" s="214">
        <v>17596396959</v>
      </c>
      <c r="E38" s="212">
        <v>17442090.100000001</v>
      </c>
      <c r="F38" s="213">
        <v>1683090.98</v>
      </c>
      <c r="G38" s="214">
        <v>1886806.98</v>
      </c>
      <c r="H38" s="212">
        <v>15062229908</v>
      </c>
      <c r="I38" s="214">
        <v>26984251170</v>
      </c>
      <c r="J38" s="212">
        <v>0</v>
      </c>
      <c r="K38" s="214">
        <v>7081972.7000000002</v>
      </c>
    </row>
    <row r="39" spans="1:11" s="96" customFormat="1" ht="20.25" customHeight="1" x14ac:dyDescent="0.3">
      <c r="A39" s="118">
        <v>40</v>
      </c>
      <c r="B39" s="209">
        <v>27864196334</v>
      </c>
      <c r="C39" s="210">
        <v>9028132650</v>
      </c>
      <c r="D39" s="211">
        <v>17897920151</v>
      </c>
      <c r="E39" s="209">
        <v>19210105.149999999</v>
      </c>
      <c r="F39" s="210">
        <v>1153531</v>
      </c>
      <c r="G39" s="211">
        <v>501450</v>
      </c>
      <c r="H39" s="209">
        <v>15355962943</v>
      </c>
      <c r="I39" s="211">
        <v>27564958324</v>
      </c>
      <c r="J39" s="209">
        <v>0</v>
      </c>
      <c r="K39" s="211">
        <v>400000</v>
      </c>
    </row>
    <row r="40" spans="1:11" s="96" customFormat="1" ht="20.25" customHeight="1" x14ac:dyDescent="0.3">
      <c r="A40" s="117">
        <v>41</v>
      </c>
      <c r="B40" s="212">
        <v>27984682230</v>
      </c>
      <c r="C40" s="213">
        <v>8712054911</v>
      </c>
      <c r="D40" s="214">
        <v>17587240004</v>
      </c>
      <c r="E40" s="212">
        <v>18574524.52</v>
      </c>
      <c r="F40" s="213">
        <v>0</v>
      </c>
      <c r="G40" s="214">
        <v>4560301.53</v>
      </c>
      <c r="H40" s="212">
        <v>15071803295</v>
      </c>
      <c r="I40" s="214">
        <v>26710630676</v>
      </c>
      <c r="J40" s="212">
        <v>0</v>
      </c>
      <c r="K40" s="214">
        <v>1475652.75</v>
      </c>
    </row>
    <row r="41" spans="1:11" s="96" customFormat="1" ht="20.25" customHeight="1" x14ac:dyDescent="0.3">
      <c r="A41" s="118">
        <v>42</v>
      </c>
      <c r="B41" s="209">
        <v>28069559248</v>
      </c>
      <c r="C41" s="210">
        <v>8546884211</v>
      </c>
      <c r="D41" s="211">
        <v>17360431277</v>
      </c>
      <c r="E41" s="209">
        <v>16895004.260000002</v>
      </c>
      <c r="F41" s="210">
        <v>4008305.38</v>
      </c>
      <c r="G41" s="211">
        <v>4922012</v>
      </c>
      <c r="H41" s="209">
        <v>14743680465</v>
      </c>
      <c r="I41" s="211">
        <v>26661182142</v>
      </c>
      <c r="J41" s="209">
        <v>0</v>
      </c>
      <c r="K41" s="211">
        <v>1397557.62</v>
      </c>
    </row>
    <row r="42" spans="1:11" s="96" customFormat="1" ht="20.25" customHeight="1" x14ac:dyDescent="0.3">
      <c r="A42" s="117">
        <v>43</v>
      </c>
      <c r="B42" s="212">
        <v>27649530649</v>
      </c>
      <c r="C42" s="213">
        <v>8832779779</v>
      </c>
      <c r="D42" s="214">
        <v>16673732956</v>
      </c>
      <c r="E42" s="212">
        <v>17044233.52</v>
      </c>
      <c r="F42" s="213">
        <v>955311.15</v>
      </c>
      <c r="G42" s="214">
        <v>499163</v>
      </c>
      <c r="H42" s="212">
        <v>14185270113</v>
      </c>
      <c r="I42" s="214">
        <v>25795999395</v>
      </c>
      <c r="J42" s="212">
        <v>0</v>
      </c>
      <c r="K42" s="214">
        <v>3736194.4</v>
      </c>
    </row>
    <row r="43" spans="1:11" s="96" customFormat="1" ht="20.25" customHeight="1" x14ac:dyDescent="0.3">
      <c r="A43" s="118">
        <v>44</v>
      </c>
      <c r="B43" s="209">
        <v>26466550344</v>
      </c>
      <c r="C43" s="210">
        <v>8256994471</v>
      </c>
      <c r="D43" s="211">
        <v>16039718528</v>
      </c>
      <c r="E43" s="209">
        <v>12991588.33</v>
      </c>
      <c r="F43" s="210">
        <v>5049086.1100000003</v>
      </c>
      <c r="G43" s="211">
        <v>2319087.5499999998</v>
      </c>
      <c r="H43" s="209">
        <v>13604420566</v>
      </c>
      <c r="I43" s="211">
        <v>24358801963</v>
      </c>
      <c r="J43" s="209">
        <v>0</v>
      </c>
      <c r="K43" s="211">
        <v>749712.7</v>
      </c>
    </row>
    <row r="44" spans="1:11" s="96" customFormat="1" ht="20.25" customHeight="1" x14ac:dyDescent="0.3">
      <c r="A44" s="117">
        <v>45</v>
      </c>
      <c r="B44" s="212">
        <v>24830008609</v>
      </c>
      <c r="C44" s="213">
        <v>7378541346</v>
      </c>
      <c r="D44" s="214">
        <v>14651438224</v>
      </c>
      <c r="E44" s="212">
        <v>24128296.57</v>
      </c>
      <c r="F44" s="213">
        <v>1589398.79</v>
      </c>
      <c r="G44" s="214">
        <v>802530</v>
      </c>
      <c r="H44" s="212">
        <v>12028826695</v>
      </c>
      <c r="I44" s="214">
        <v>22385996692</v>
      </c>
      <c r="J44" s="212">
        <v>0</v>
      </c>
      <c r="K44" s="214">
        <v>6146161.0700000003</v>
      </c>
    </row>
    <row r="45" spans="1:11" s="96" customFormat="1" ht="20.25" customHeight="1" x14ac:dyDescent="0.3">
      <c r="A45" s="118">
        <v>46</v>
      </c>
      <c r="B45" s="209">
        <v>22638526739</v>
      </c>
      <c r="C45" s="210">
        <v>6949558831</v>
      </c>
      <c r="D45" s="211">
        <v>13048041914</v>
      </c>
      <c r="E45" s="209">
        <v>15987176.57</v>
      </c>
      <c r="F45" s="210">
        <v>1692847.07</v>
      </c>
      <c r="G45" s="211">
        <v>9182.5</v>
      </c>
      <c r="H45" s="209">
        <v>10828468311</v>
      </c>
      <c r="I45" s="211">
        <v>20239407636</v>
      </c>
      <c r="J45" s="209">
        <v>0</v>
      </c>
      <c r="K45" s="211">
        <v>5931763.6799999997</v>
      </c>
    </row>
    <row r="46" spans="1:11" s="96" customFormat="1" ht="20.25" customHeight="1" x14ac:dyDescent="0.3">
      <c r="A46" s="117">
        <v>47</v>
      </c>
      <c r="B46" s="212">
        <v>21847886643</v>
      </c>
      <c r="C46" s="213">
        <v>5968509609</v>
      </c>
      <c r="D46" s="214">
        <v>12372527339</v>
      </c>
      <c r="E46" s="212">
        <v>21264444.850000001</v>
      </c>
      <c r="F46" s="213">
        <v>2014065.9</v>
      </c>
      <c r="G46" s="214">
        <v>3312149.6</v>
      </c>
      <c r="H46" s="212">
        <v>10161630688</v>
      </c>
      <c r="I46" s="214">
        <v>18776619331</v>
      </c>
      <c r="J46" s="212">
        <v>0</v>
      </c>
      <c r="K46" s="214">
        <v>1096945.3</v>
      </c>
    </row>
    <row r="47" spans="1:11" s="96" customFormat="1" ht="20.25" customHeight="1" x14ac:dyDescent="0.3">
      <c r="A47" s="118">
        <v>48</v>
      </c>
      <c r="B47" s="209">
        <v>18730601870</v>
      </c>
      <c r="C47" s="210">
        <v>4866078989</v>
      </c>
      <c r="D47" s="211">
        <v>10340629672</v>
      </c>
      <c r="E47" s="209">
        <v>25006582.84</v>
      </c>
      <c r="F47" s="210">
        <v>868505.29</v>
      </c>
      <c r="G47" s="211">
        <v>66103</v>
      </c>
      <c r="H47" s="209">
        <v>8322439838</v>
      </c>
      <c r="I47" s="211">
        <v>15532186991</v>
      </c>
      <c r="J47" s="209">
        <v>0</v>
      </c>
      <c r="K47" s="211">
        <v>12702519.1</v>
      </c>
    </row>
    <row r="48" spans="1:11" s="96" customFormat="1" ht="20.25" customHeight="1" x14ac:dyDescent="0.3">
      <c r="A48" s="117">
        <v>49</v>
      </c>
      <c r="B48" s="212">
        <v>17319400313</v>
      </c>
      <c r="C48" s="213">
        <v>4604183137</v>
      </c>
      <c r="D48" s="214">
        <v>9597720422</v>
      </c>
      <c r="E48" s="212">
        <v>16851637.219999999</v>
      </c>
      <c r="F48" s="213">
        <v>1483615.93</v>
      </c>
      <c r="G48" s="214">
        <v>3012700.82</v>
      </c>
      <c r="H48" s="212">
        <v>7737309642</v>
      </c>
      <c r="I48" s="214">
        <v>14362667258</v>
      </c>
      <c r="J48" s="212">
        <v>989205</v>
      </c>
      <c r="K48" s="214">
        <v>1321016.92</v>
      </c>
    </row>
    <row r="49" spans="1:11" s="96" customFormat="1" ht="20.25" customHeight="1" x14ac:dyDescent="0.3">
      <c r="A49" s="118">
        <v>50</v>
      </c>
      <c r="B49" s="209">
        <v>14822642840</v>
      </c>
      <c r="C49" s="210">
        <v>3796071906</v>
      </c>
      <c r="D49" s="211">
        <v>8125380840</v>
      </c>
      <c r="E49" s="209">
        <v>16593751.119999999</v>
      </c>
      <c r="F49" s="210">
        <v>571827.44999999995</v>
      </c>
      <c r="G49" s="211">
        <v>5524274.8700000001</v>
      </c>
      <c r="H49" s="209">
        <v>6520065519</v>
      </c>
      <c r="I49" s="211">
        <v>11853835600</v>
      </c>
      <c r="J49" s="209">
        <v>0</v>
      </c>
      <c r="K49" s="211">
        <v>4489368.9000000004</v>
      </c>
    </row>
    <row r="50" spans="1:11" s="96" customFormat="1" ht="20.25" customHeight="1" x14ac:dyDescent="0.3">
      <c r="A50" s="117">
        <v>51</v>
      </c>
      <c r="B50" s="212">
        <v>13111009579</v>
      </c>
      <c r="C50" s="213">
        <v>3410517729</v>
      </c>
      <c r="D50" s="214">
        <v>7164442889</v>
      </c>
      <c r="E50" s="212">
        <v>13622720.66</v>
      </c>
      <c r="F50" s="213">
        <v>3132734.09</v>
      </c>
      <c r="G50" s="214">
        <v>1710115</v>
      </c>
      <c r="H50" s="212">
        <v>5688325527</v>
      </c>
      <c r="I50" s="214">
        <v>10246139103</v>
      </c>
      <c r="J50" s="212">
        <v>0</v>
      </c>
      <c r="K50" s="214">
        <v>7960667.5499999998</v>
      </c>
    </row>
    <row r="51" spans="1:11" s="96" customFormat="1" ht="20.25" customHeight="1" x14ac:dyDescent="0.3">
      <c r="A51" s="118">
        <v>52</v>
      </c>
      <c r="B51" s="209">
        <v>12074238571</v>
      </c>
      <c r="C51" s="210">
        <v>3025169779</v>
      </c>
      <c r="D51" s="211">
        <v>6600301264</v>
      </c>
      <c r="E51" s="209">
        <v>8501564.9800000004</v>
      </c>
      <c r="F51" s="210">
        <v>1434492.54</v>
      </c>
      <c r="G51" s="211">
        <v>1324880.72</v>
      </c>
      <c r="H51" s="209">
        <v>5197565738</v>
      </c>
      <c r="I51" s="211">
        <v>9261958620</v>
      </c>
      <c r="J51" s="209">
        <v>0</v>
      </c>
      <c r="K51" s="211">
        <v>1879747.65</v>
      </c>
    </row>
    <row r="52" spans="1:11" s="96" customFormat="1" ht="20.25" customHeight="1" x14ac:dyDescent="0.3">
      <c r="A52" s="117">
        <v>53</v>
      </c>
      <c r="B52" s="212">
        <v>10780230204</v>
      </c>
      <c r="C52" s="213">
        <v>2777129553</v>
      </c>
      <c r="D52" s="214">
        <v>5651786177</v>
      </c>
      <c r="E52" s="212">
        <v>10987943.32</v>
      </c>
      <c r="F52" s="213">
        <v>2514825.11</v>
      </c>
      <c r="G52" s="214">
        <v>977466.44</v>
      </c>
      <c r="H52" s="212">
        <v>4465564056</v>
      </c>
      <c r="I52" s="214">
        <v>7817148631</v>
      </c>
      <c r="J52" s="212">
        <v>0</v>
      </c>
      <c r="K52" s="214">
        <v>2007618.15</v>
      </c>
    </row>
    <row r="53" spans="1:11" s="96" customFormat="1" ht="20.25" customHeight="1" x14ac:dyDescent="0.3">
      <c r="A53" s="118">
        <v>54</v>
      </c>
      <c r="B53" s="209">
        <v>9714912255</v>
      </c>
      <c r="C53" s="210">
        <v>2304530759</v>
      </c>
      <c r="D53" s="211">
        <v>4825420277</v>
      </c>
      <c r="E53" s="209">
        <v>11867983.32</v>
      </c>
      <c r="F53" s="210">
        <v>2431840</v>
      </c>
      <c r="G53" s="211">
        <v>0</v>
      </c>
      <c r="H53" s="209">
        <v>3845747159</v>
      </c>
      <c r="I53" s="211">
        <v>6822191864</v>
      </c>
      <c r="J53" s="209">
        <v>0</v>
      </c>
      <c r="K53" s="211">
        <v>768778</v>
      </c>
    </row>
    <row r="54" spans="1:11" s="96" customFormat="1" ht="20.25" customHeight="1" x14ac:dyDescent="0.3">
      <c r="A54" s="117">
        <v>55</v>
      </c>
      <c r="B54" s="212">
        <v>9182503479</v>
      </c>
      <c r="C54" s="213">
        <v>2188504843</v>
      </c>
      <c r="D54" s="214">
        <v>4738386087</v>
      </c>
      <c r="E54" s="212">
        <v>14651947.41</v>
      </c>
      <c r="F54" s="213">
        <v>1978320.26</v>
      </c>
      <c r="G54" s="214">
        <v>1549327</v>
      </c>
      <c r="H54" s="212">
        <v>3800942995</v>
      </c>
      <c r="I54" s="214">
        <v>6107157296</v>
      </c>
      <c r="J54" s="212">
        <v>0</v>
      </c>
      <c r="K54" s="214">
        <v>2117068</v>
      </c>
    </row>
    <row r="55" spans="1:11" s="96" customFormat="1" ht="20.25" customHeight="1" x14ac:dyDescent="0.3">
      <c r="A55" s="118">
        <v>56</v>
      </c>
      <c r="B55" s="209">
        <v>7695347321</v>
      </c>
      <c r="C55" s="210">
        <v>1729177887</v>
      </c>
      <c r="D55" s="211">
        <v>3805169368</v>
      </c>
      <c r="E55" s="209">
        <v>13641222.01</v>
      </c>
      <c r="F55" s="210">
        <v>834286.66</v>
      </c>
      <c r="G55" s="211">
        <v>1072587</v>
      </c>
      <c r="H55" s="209">
        <v>2957589789</v>
      </c>
      <c r="I55" s="211">
        <v>4804610952</v>
      </c>
      <c r="J55" s="209">
        <v>0</v>
      </c>
      <c r="K55" s="211">
        <v>3866369.59</v>
      </c>
    </row>
    <row r="56" spans="1:11" s="96" customFormat="1" ht="20.25" customHeight="1" x14ac:dyDescent="0.3">
      <c r="A56" s="117">
        <v>57</v>
      </c>
      <c r="B56" s="212">
        <v>7046663869</v>
      </c>
      <c r="C56" s="213">
        <v>1457502477</v>
      </c>
      <c r="D56" s="214">
        <v>3399514284</v>
      </c>
      <c r="E56" s="212">
        <v>2144815.09</v>
      </c>
      <c r="F56" s="213">
        <v>3324091.31</v>
      </c>
      <c r="G56" s="214">
        <v>53416.5</v>
      </c>
      <c r="H56" s="212">
        <v>2623017762</v>
      </c>
      <c r="I56" s="214">
        <v>3838816745</v>
      </c>
      <c r="J56" s="212">
        <v>0</v>
      </c>
      <c r="K56" s="214">
        <v>4934188.08</v>
      </c>
    </row>
    <row r="57" spans="1:11" s="96" customFormat="1" ht="20.25" customHeight="1" thickBot="1" x14ac:dyDescent="0.35">
      <c r="A57" s="119">
        <v>58</v>
      </c>
      <c r="B57" s="215">
        <v>5828076418</v>
      </c>
      <c r="C57" s="216">
        <v>1092568571</v>
      </c>
      <c r="D57" s="217">
        <v>2756033795</v>
      </c>
      <c r="E57" s="215">
        <v>8691301.5500000007</v>
      </c>
      <c r="F57" s="216">
        <v>582543.67000000004</v>
      </c>
      <c r="G57" s="217">
        <v>0</v>
      </c>
      <c r="H57" s="215">
        <v>2153167359</v>
      </c>
      <c r="I57" s="217">
        <v>2681623177</v>
      </c>
      <c r="J57" s="215">
        <v>0</v>
      </c>
      <c r="K57" s="217">
        <v>1540400</v>
      </c>
    </row>
    <row r="58" spans="1:11" s="96" customFormat="1" ht="20.25" customHeight="1" x14ac:dyDescent="0.3">
      <c r="A58" s="117">
        <v>59</v>
      </c>
      <c r="B58" s="212">
        <v>5297854267</v>
      </c>
      <c r="C58" s="213">
        <v>1112931285</v>
      </c>
      <c r="D58" s="214">
        <v>2239407766</v>
      </c>
      <c r="E58" s="212">
        <v>11072799.529999999</v>
      </c>
      <c r="F58" s="213">
        <v>3763444.3</v>
      </c>
      <c r="G58" s="214">
        <v>112926.13</v>
      </c>
      <c r="H58" s="212">
        <v>1777324077</v>
      </c>
      <c r="I58" s="214">
        <v>2138288006</v>
      </c>
      <c r="J58" s="212">
        <v>0</v>
      </c>
      <c r="K58" s="214">
        <v>0</v>
      </c>
    </row>
    <row r="59" spans="1:11" s="96" customFormat="1" ht="20.25" customHeight="1" x14ac:dyDescent="0.3">
      <c r="A59" s="118">
        <v>60</v>
      </c>
      <c r="B59" s="209">
        <v>4409489029</v>
      </c>
      <c r="C59" s="210">
        <v>726890776</v>
      </c>
      <c r="D59" s="211">
        <v>2058957366</v>
      </c>
      <c r="E59" s="209">
        <v>4411727.78</v>
      </c>
      <c r="F59" s="210">
        <v>3493657.48</v>
      </c>
      <c r="G59" s="211">
        <v>0</v>
      </c>
      <c r="H59" s="209">
        <v>1674454095</v>
      </c>
      <c r="I59" s="211">
        <v>1081920759</v>
      </c>
      <c r="J59" s="209">
        <v>0</v>
      </c>
      <c r="K59" s="211">
        <v>861596.25</v>
      </c>
    </row>
    <row r="60" spans="1:11" s="96" customFormat="1" ht="20.25" customHeight="1" x14ac:dyDescent="0.3">
      <c r="A60" s="117">
        <v>61</v>
      </c>
      <c r="B60" s="212">
        <v>3777856024</v>
      </c>
      <c r="C60" s="213">
        <v>599288719</v>
      </c>
      <c r="D60" s="214">
        <v>1476700126</v>
      </c>
      <c r="E60" s="212">
        <v>9225962.9800000004</v>
      </c>
      <c r="F60" s="213">
        <v>0</v>
      </c>
      <c r="G60" s="214">
        <v>0</v>
      </c>
      <c r="H60" s="212">
        <v>1229628745</v>
      </c>
      <c r="I60" s="214">
        <v>528880113</v>
      </c>
      <c r="J60" s="212">
        <v>0</v>
      </c>
      <c r="K60" s="214">
        <v>0</v>
      </c>
    </row>
    <row r="61" spans="1:11" s="96" customFormat="1" ht="20.25" customHeight="1" x14ac:dyDescent="0.3">
      <c r="A61" s="118">
        <v>62</v>
      </c>
      <c r="B61" s="209">
        <v>3455368648</v>
      </c>
      <c r="C61" s="210">
        <v>407900659</v>
      </c>
      <c r="D61" s="211">
        <v>1264556886</v>
      </c>
      <c r="E61" s="209">
        <v>7561520.3099999996</v>
      </c>
      <c r="F61" s="210">
        <v>1598453.86</v>
      </c>
      <c r="G61" s="211">
        <v>0</v>
      </c>
      <c r="H61" s="209">
        <v>1050591425</v>
      </c>
      <c r="I61" s="211">
        <v>319270229</v>
      </c>
      <c r="J61" s="209">
        <v>0</v>
      </c>
      <c r="K61" s="211">
        <v>0</v>
      </c>
    </row>
    <row r="62" spans="1:11" s="96" customFormat="1" ht="20.25" customHeight="1" x14ac:dyDescent="0.3">
      <c r="A62" s="117">
        <v>63</v>
      </c>
      <c r="B62" s="212">
        <v>2859934492</v>
      </c>
      <c r="C62" s="213">
        <v>401903703</v>
      </c>
      <c r="D62" s="214">
        <v>898101801</v>
      </c>
      <c r="E62" s="212">
        <v>20359415.690000001</v>
      </c>
      <c r="F62" s="213">
        <v>1006263.58</v>
      </c>
      <c r="G62" s="214">
        <v>0</v>
      </c>
      <c r="H62" s="212">
        <v>702889442</v>
      </c>
      <c r="I62" s="214">
        <v>154721698</v>
      </c>
      <c r="J62" s="212">
        <v>0</v>
      </c>
      <c r="K62" s="214">
        <v>64164</v>
      </c>
    </row>
    <row r="63" spans="1:11" s="96" customFormat="1" ht="20.25" customHeight="1" x14ac:dyDescent="0.3">
      <c r="A63" s="118">
        <v>64</v>
      </c>
      <c r="B63" s="209">
        <v>2358050453</v>
      </c>
      <c r="C63" s="210">
        <v>243928187</v>
      </c>
      <c r="D63" s="211">
        <v>697726310</v>
      </c>
      <c r="E63" s="209">
        <v>3321145.05</v>
      </c>
      <c r="F63" s="210">
        <v>3133198.41</v>
      </c>
      <c r="G63" s="211">
        <v>0</v>
      </c>
      <c r="H63" s="209">
        <v>511264991</v>
      </c>
      <c r="I63" s="211">
        <v>105525475</v>
      </c>
      <c r="J63" s="209">
        <v>0</v>
      </c>
      <c r="K63" s="211">
        <v>755197.17</v>
      </c>
    </row>
    <row r="64" spans="1:11" s="96" customFormat="1" ht="20.25" customHeight="1" x14ac:dyDescent="0.3">
      <c r="A64" s="117">
        <v>65</v>
      </c>
      <c r="B64" s="212">
        <v>2235440245</v>
      </c>
      <c r="C64" s="213">
        <v>231979290</v>
      </c>
      <c r="D64" s="214">
        <v>442245996</v>
      </c>
      <c r="E64" s="212">
        <v>3369061.93</v>
      </c>
      <c r="F64" s="213">
        <v>1386890.8</v>
      </c>
      <c r="G64" s="214">
        <v>0</v>
      </c>
      <c r="H64" s="212">
        <v>292540551</v>
      </c>
      <c r="I64" s="214">
        <v>68308277</v>
      </c>
      <c r="J64" s="212">
        <v>0</v>
      </c>
      <c r="K64" s="214">
        <v>1206404.07</v>
      </c>
    </row>
    <row r="65" spans="1:11" s="96" customFormat="1" ht="20.25" customHeight="1" x14ac:dyDescent="0.3">
      <c r="A65" s="118">
        <v>66</v>
      </c>
      <c r="B65" s="209">
        <v>1962376184</v>
      </c>
      <c r="C65" s="210">
        <v>183580029</v>
      </c>
      <c r="D65" s="211">
        <v>212309430</v>
      </c>
      <c r="E65" s="209">
        <v>5845526.9000000004</v>
      </c>
      <c r="F65" s="210">
        <v>0</v>
      </c>
      <c r="G65" s="211">
        <v>0</v>
      </c>
      <c r="H65" s="209">
        <v>95599959</v>
      </c>
      <c r="I65" s="211">
        <v>27903092</v>
      </c>
      <c r="J65" s="209">
        <v>0</v>
      </c>
      <c r="K65" s="211">
        <v>0</v>
      </c>
    </row>
    <row r="66" spans="1:11" s="96" customFormat="1" ht="20.25" customHeight="1" x14ac:dyDescent="0.3">
      <c r="A66" s="117">
        <v>67</v>
      </c>
      <c r="B66" s="212">
        <v>1454784491</v>
      </c>
      <c r="C66" s="213">
        <v>114384694</v>
      </c>
      <c r="D66" s="214">
        <v>153561709</v>
      </c>
      <c r="E66" s="212">
        <v>12740451.68</v>
      </c>
      <c r="F66" s="213">
        <v>0</v>
      </c>
      <c r="G66" s="214">
        <v>0</v>
      </c>
      <c r="H66" s="212">
        <v>66386311</v>
      </c>
      <c r="I66" s="214">
        <v>25139109</v>
      </c>
      <c r="J66" s="212">
        <v>0</v>
      </c>
      <c r="K66" s="214">
        <v>0</v>
      </c>
    </row>
    <row r="67" spans="1:11" s="96" customFormat="1" ht="20.25" customHeight="1" x14ac:dyDescent="0.3">
      <c r="A67" s="118">
        <v>68</v>
      </c>
      <c r="B67" s="209">
        <v>1093336263</v>
      </c>
      <c r="C67" s="210">
        <v>71893963</v>
      </c>
      <c r="D67" s="211">
        <v>124365689</v>
      </c>
      <c r="E67" s="209">
        <v>6287112.6500000004</v>
      </c>
      <c r="F67" s="210">
        <v>0</v>
      </c>
      <c r="G67" s="211">
        <v>0</v>
      </c>
      <c r="H67" s="209">
        <v>27078929</v>
      </c>
      <c r="I67" s="211">
        <v>17268280</v>
      </c>
      <c r="J67" s="209">
        <v>0</v>
      </c>
      <c r="K67" s="211">
        <v>0</v>
      </c>
    </row>
    <row r="68" spans="1:11" s="96" customFormat="1" ht="20.25" customHeight="1" x14ac:dyDescent="0.3">
      <c r="A68" s="117">
        <v>69</v>
      </c>
      <c r="B68" s="212">
        <v>1062729441</v>
      </c>
      <c r="C68" s="213">
        <v>60892760</v>
      </c>
      <c r="D68" s="214">
        <v>79835407</v>
      </c>
      <c r="E68" s="212">
        <v>3173982.37</v>
      </c>
      <c r="F68" s="213">
        <v>8761715.6300000008</v>
      </c>
      <c r="G68" s="214">
        <v>0</v>
      </c>
      <c r="H68" s="212">
        <v>15062093</v>
      </c>
      <c r="I68" s="214">
        <v>9836294</v>
      </c>
      <c r="J68" s="212">
        <v>0</v>
      </c>
      <c r="K68" s="214">
        <v>0</v>
      </c>
    </row>
    <row r="69" spans="1:11" s="96" customFormat="1" ht="20.25" customHeight="1" x14ac:dyDescent="0.3">
      <c r="A69" s="118">
        <v>70</v>
      </c>
      <c r="B69" s="209">
        <v>817982143</v>
      </c>
      <c r="C69" s="210">
        <v>30548557</v>
      </c>
      <c r="D69" s="211">
        <v>88094639</v>
      </c>
      <c r="E69" s="209">
        <v>3247341.27</v>
      </c>
      <c r="F69" s="210">
        <v>0</v>
      </c>
      <c r="G69" s="211">
        <v>0</v>
      </c>
      <c r="H69" s="209">
        <v>20402164</v>
      </c>
      <c r="I69" s="211">
        <v>7598147</v>
      </c>
      <c r="J69" s="209">
        <v>0</v>
      </c>
      <c r="K69" s="211">
        <v>0</v>
      </c>
    </row>
    <row r="70" spans="1:11" s="96" customFormat="1" ht="20.25" customHeight="1" x14ac:dyDescent="0.3">
      <c r="A70" s="117">
        <v>71</v>
      </c>
      <c r="B70" s="212">
        <v>554453322</v>
      </c>
      <c r="C70" s="213">
        <v>32538950</v>
      </c>
      <c r="D70" s="214">
        <v>49972288</v>
      </c>
      <c r="E70" s="212">
        <v>3940349.97</v>
      </c>
      <c r="F70" s="213">
        <v>0</v>
      </c>
      <c r="G70" s="214">
        <v>0</v>
      </c>
      <c r="H70" s="212">
        <v>7654334</v>
      </c>
      <c r="I70" s="214">
        <v>1803569</v>
      </c>
      <c r="J70" s="212">
        <v>0</v>
      </c>
      <c r="K70" s="214">
        <v>0</v>
      </c>
    </row>
    <row r="71" spans="1:11" s="96" customFormat="1" ht="20.25" customHeight="1" x14ac:dyDescent="0.3">
      <c r="A71" s="118">
        <v>72</v>
      </c>
      <c r="B71" s="209">
        <v>573734752</v>
      </c>
      <c r="C71" s="210">
        <v>27276063</v>
      </c>
      <c r="D71" s="211">
        <v>30805641</v>
      </c>
      <c r="E71" s="209">
        <v>2037953.14</v>
      </c>
      <c r="F71" s="210">
        <v>0</v>
      </c>
      <c r="G71" s="211">
        <v>0</v>
      </c>
      <c r="H71" s="209">
        <v>6102535</v>
      </c>
      <c r="I71" s="211">
        <v>575801</v>
      </c>
      <c r="J71" s="209">
        <v>0</v>
      </c>
      <c r="K71" s="211">
        <v>0</v>
      </c>
    </row>
    <row r="72" spans="1:11" s="96" customFormat="1" ht="20.25" customHeight="1" x14ac:dyDescent="0.3">
      <c r="A72" s="117">
        <v>73</v>
      </c>
      <c r="B72" s="212">
        <v>393036244</v>
      </c>
      <c r="C72" s="213">
        <v>18044943</v>
      </c>
      <c r="D72" s="214">
        <v>35125389</v>
      </c>
      <c r="E72" s="212">
        <v>6073717.9199999999</v>
      </c>
      <c r="F72" s="213">
        <v>0</v>
      </c>
      <c r="G72" s="214">
        <v>0</v>
      </c>
      <c r="H72" s="212">
        <v>6758905</v>
      </c>
      <c r="I72" s="214">
        <v>0</v>
      </c>
      <c r="J72" s="212">
        <v>0</v>
      </c>
      <c r="K72" s="214">
        <v>0</v>
      </c>
    </row>
    <row r="73" spans="1:11" s="96" customFormat="1" ht="20.25" customHeight="1" x14ac:dyDescent="0.3">
      <c r="A73" s="118">
        <v>74</v>
      </c>
      <c r="B73" s="209">
        <v>311642639</v>
      </c>
      <c r="C73" s="210">
        <v>22140483</v>
      </c>
      <c r="D73" s="211">
        <v>31679379</v>
      </c>
      <c r="E73" s="209">
        <v>3435313.67</v>
      </c>
      <c r="F73" s="210">
        <v>0</v>
      </c>
      <c r="G73" s="211">
        <v>0</v>
      </c>
      <c r="H73" s="209">
        <v>4023925</v>
      </c>
      <c r="I73" s="211">
        <v>689827</v>
      </c>
      <c r="J73" s="209">
        <v>0</v>
      </c>
      <c r="K73" s="211">
        <v>0</v>
      </c>
    </row>
    <row r="74" spans="1:11" s="96" customFormat="1" ht="20.25" customHeight="1" x14ac:dyDescent="0.3">
      <c r="A74" s="117">
        <v>75</v>
      </c>
      <c r="B74" s="212">
        <v>250435968</v>
      </c>
      <c r="C74" s="213">
        <v>9317718</v>
      </c>
      <c r="D74" s="214">
        <v>22839192</v>
      </c>
      <c r="E74" s="212">
        <v>2210643.5499999998</v>
      </c>
      <c r="F74" s="213">
        <v>0</v>
      </c>
      <c r="G74" s="214">
        <v>0</v>
      </c>
      <c r="H74" s="212">
        <v>6874866</v>
      </c>
      <c r="I74" s="214">
        <v>0</v>
      </c>
      <c r="J74" s="212">
        <v>0</v>
      </c>
      <c r="K74" s="214">
        <v>0</v>
      </c>
    </row>
    <row r="75" spans="1:11" s="96" customFormat="1" ht="20.25" customHeight="1" x14ac:dyDescent="0.3">
      <c r="A75" s="118">
        <v>76</v>
      </c>
      <c r="B75" s="209">
        <v>240660353</v>
      </c>
      <c r="C75" s="210">
        <v>5482070</v>
      </c>
      <c r="D75" s="211">
        <v>17903897</v>
      </c>
      <c r="E75" s="209">
        <v>2022892.1</v>
      </c>
      <c r="F75" s="210">
        <v>0</v>
      </c>
      <c r="G75" s="211">
        <v>0</v>
      </c>
      <c r="H75" s="209">
        <v>2953925</v>
      </c>
      <c r="I75" s="211">
        <v>0</v>
      </c>
      <c r="J75" s="209">
        <v>0</v>
      </c>
      <c r="K75" s="211">
        <v>0</v>
      </c>
    </row>
    <row r="76" spans="1:11" s="96" customFormat="1" ht="20.25" customHeight="1" x14ac:dyDescent="0.3">
      <c r="A76" s="117">
        <v>77</v>
      </c>
      <c r="B76" s="212">
        <v>208893588</v>
      </c>
      <c r="C76" s="213">
        <v>2670548</v>
      </c>
      <c r="D76" s="214">
        <v>17434109</v>
      </c>
      <c r="E76" s="212">
        <v>3335855.88</v>
      </c>
      <c r="F76" s="213">
        <v>0</v>
      </c>
      <c r="G76" s="214">
        <v>0</v>
      </c>
      <c r="H76" s="212">
        <v>4328971</v>
      </c>
      <c r="I76" s="214">
        <v>0</v>
      </c>
      <c r="J76" s="212">
        <v>0</v>
      </c>
      <c r="K76" s="214">
        <v>0</v>
      </c>
    </row>
    <row r="77" spans="1:11" s="96" customFormat="1" ht="20.25" customHeight="1" x14ac:dyDescent="0.3">
      <c r="A77" s="118">
        <v>78</v>
      </c>
      <c r="B77" s="209">
        <v>119991554</v>
      </c>
      <c r="C77" s="210">
        <v>800148</v>
      </c>
      <c r="D77" s="211">
        <v>9953018</v>
      </c>
      <c r="E77" s="209">
        <v>5434521.4199999999</v>
      </c>
      <c r="F77" s="210">
        <v>0</v>
      </c>
      <c r="G77" s="211">
        <v>0</v>
      </c>
      <c r="H77" s="209">
        <v>2569823</v>
      </c>
      <c r="I77" s="211">
        <v>0</v>
      </c>
      <c r="J77" s="209">
        <v>0</v>
      </c>
      <c r="K77" s="211">
        <v>0</v>
      </c>
    </row>
    <row r="78" spans="1:11" s="96" customFormat="1" ht="20.25" customHeight="1" x14ac:dyDescent="0.3">
      <c r="A78" s="117">
        <v>79</v>
      </c>
      <c r="B78" s="212">
        <v>73221794</v>
      </c>
      <c r="C78" s="213">
        <v>991855</v>
      </c>
      <c r="D78" s="214">
        <v>7188241</v>
      </c>
      <c r="E78" s="212">
        <v>305761.77</v>
      </c>
      <c r="F78" s="213">
        <v>0</v>
      </c>
      <c r="G78" s="214">
        <v>0</v>
      </c>
      <c r="H78" s="212">
        <v>1630715</v>
      </c>
      <c r="I78" s="214">
        <v>0</v>
      </c>
      <c r="J78" s="212">
        <v>0</v>
      </c>
      <c r="K78" s="214">
        <v>0</v>
      </c>
    </row>
    <row r="79" spans="1:11" s="96" customFormat="1" ht="20.25" customHeight="1" x14ac:dyDescent="0.3">
      <c r="A79" s="118">
        <v>80</v>
      </c>
      <c r="B79" s="209">
        <v>56269903</v>
      </c>
      <c r="C79" s="210">
        <v>942250</v>
      </c>
      <c r="D79" s="211">
        <v>6109166</v>
      </c>
      <c r="E79" s="209">
        <v>7356567.0999999996</v>
      </c>
      <c r="F79" s="210">
        <v>0</v>
      </c>
      <c r="G79" s="211">
        <v>0</v>
      </c>
      <c r="H79" s="209">
        <v>687605</v>
      </c>
      <c r="I79" s="211">
        <v>0</v>
      </c>
      <c r="J79" s="209">
        <v>0</v>
      </c>
      <c r="K79" s="211">
        <v>0</v>
      </c>
    </row>
    <row r="80" spans="1:11" s="96" customFormat="1" ht="20.25" customHeight="1" x14ac:dyDescent="0.3">
      <c r="A80" s="117">
        <v>81</v>
      </c>
      <c r="B80" s="212">
        <v>46593633</v>
      </c>
      <c r="C80" s="213">
        <v>0</v>
      </c>
      <c r="D80" s="214">
        <v>3802550</v>
      </c>
      <c r="E80" s="212">
        <v>48413.87</v>
      </c>
      <c r="F80" s="213">
        <v>0</v>
      </c>
      <c r="G80" s="214">
        <v>0</v>
      </c>
      <c r="H80" s="212">
        <v>1142361</v>
      </c>
      <c r="I80" s="214">
        <v>0</v>
      </c>
      <c r="J80" s="212">
        <v>0</v>
      </c>
      <c r="K80" s="214">
        <v>0</v>
      </c>
    </row>
    <row r="81" spans="1:11" s="96" customFormat="1" ht="20.25" customHeight="1" x14ac:dyDescent="0.3">
      <c r="A81" s="118">
        <v>82</v>
      </c>
      <c r="B81" s="209">
        <v>35141749</v>
      </c>
      <c r="C81" s="210">
        <v>0</v>
      </c>
      <c r="D81" s="211">
        <v>4219384</v>
      </c>
      <c r="E81" s="209">
        <v>94544.9</v>
      </c>
      <c r="F81" s="210">
        <v>0</v>
      </c>
      <c r="G81" s="211">
        <v>0</v>
      </c>
      <c r="H81" s="209">
        <v>820460</v>
      </c>
      <c r="I81" s="211">
        <v>0</v>
      </c>
      <c r="J81" s="209">
        <v>0</v>
      </c>
      <c r="K81" s="211">
        <v>0</v>
      </c>
    </row>
    <row r="82" spans="1:11" s="96" customFormat="1" ht="20.25" customHeight="1" x14ac:dyDescent="0.3">
      <c r="A82" s="117">
        <v>83</v>
      </c>
      <c r="B82" s="212">
        <v>20585591</v>
      </c>
      <c r="C82" s="213">
        <v>0</v>
      </c>
      <c r="D82" s="214">
        <v>2690288</v>
      </c>
      <c r="E82" s="212">
        <v>748716.75</v>
      </c>
      <c r="F82" s="213">
        <v>0</v>
      </c>
      <c r="G82" s="214">
        <v>0</v>
      </c>
      <c r="H82" s="212">
        <v>836908</v>
      </c>
      <c r="I82" s="214">
        <v>0</v>
      </c>
      <c r="J82" s="212">
        <v>0</v>
      </c>
      <c r="K82" s="214">
        <v>0</v>
      </c>
    </row>
    <row r="83" spans="1:11" s="96" customFormat="1" ht="20.25" customHeight="1" x14ac:dyDescent="0.3">
      <c r="A83" s="118">
        <v>84</v>
      </c>
      <c r="B83" s="209">
        <v>10015420</v>
      </c>
      <c r="C83" s="210">
        <v>0</v>
      </c>
      <c r="D83" s="211">
        <v>2668835</v>
      </c>
      <c r="E83" s="209">
        <v>5328885.57</v>
      </c>
      <c r="F83" s="210">
        <v>0</v>
      </c>
      <c r="G83" s="211">
        <v>0</v>
      </c>
      <c r="H83" s="209">
        <v>278184</v>
      </c>
      <c r="I83" s="211">
        <v>0</v>
      </c>
      <c r="J83" s="209">
        <v>0</v>
      </c>
      <c r="K83" s="211">
        <v>0</v>
      </c>
    </row>
    <row r="84" spans="1:11" s="96" customFormat="1" ht="20.25" customHeight="1" x14ac:dyDescent="0.3">
      <c r="A84" s="117">
        <v>85</v>
      </c>
      <c r="B84" s="212">
        <v>18578411</v>
      </c>
      <c r="C84" s="213">
        <v>0</v>
      </c>
      <c r="D84" s="214">
        <v>3369063</v>
      </c>
      <c r="E84" s="212">
        <v>30982.32</v>
      </c>
      <c r="F84" s="213">
        <v>0</v>
      </c>
      <c r="G84" s="214">
        <v>0</v>
      </c>
      <c r="H84" s="212">
        <v>1378865</v>
      </c>
      <c r="I84" s="214">
        <v>0</v>
      </c>
      <c r="J84" s="212">
        <v>0</v>
      </c>
      <c r="K84" s="214">
        <v>0</v>
      </c>
    </row>
    <row r="85" spans="1:11" s="96" customFormat="1" ht="20.25" customHeight="1" x14ac:dyDescent="0.3">
      <c r="A85" s="118">
        <v>86</v>
      </c>
      <c r="B85" s="209">
        <v>6640548</v>
      </c>
      <c r="C85" s="210">
        <v>0</v>
      </c>
      <c r="D85" s="211">
        <v>1710631</v>
      </c>
      <c r="E85" s="209">
        <v>431600.09</v>
      </c>
      <c r="F85" s="210">
        <v>0</v>
      </c>
      <c r="G85" s="211">
        <v>0</v>
      </c>
      <c r="H85" s="209">
        <v>242595</v>
      </c>
      <c r="I85" s="211">
        <v>0</v>
      </c>
      <c r="J85" s="209">
        <v>0</v>
      </c>
      <c r="K85" s="211">
        <v>0</v>
      </c>
    </row>
    <row r="86" spans="1:11" s="96" customFormat="1" ht="20.25" customHeight="1" x14ac:dyDescent="0.3">
      <c r="A86" s="117">
        <v>87</v>
      </c>
      <c r="B86" s="212">
        <v>38173564</v>
      </c>
      <c r="C86" s="213">
        <v>0</v>
      </c>
      <c r="D86" s="214">
        <v>1562730</v>
      </c>
      <c r="E86" s="212">
        <v>38544.07</v>
      </c>
      <c r="F86" s="213">
        <v>0</v>
      </c>
      <c r="G86" s="214">
        <v>0</v>
      </c>
      <c r="H86" s="212">
        <v>103809</v>
      </c>
      <c r="I86" s="214">
        <v>0</v>
      </c>
      <c r="J86" s="212">
        <v>0</v>
      </c>
      <c r="K86" s="214">
        <v>0</v>
      </c>
    </row>
    <row r="87" spans="1:11" s="96" customFormat="1" ht="20.25" customHeight="1" x14ac:dyDescent="0.3">
      <c r="A87" s="118">
        <v>88</v>
      </c>
      <c r="B87" s="209">
        <v>10217843</v>
      </c>
      <c r="C87" s="210">
        <v>0</v>
      </c>
      <c r="D87" s="211">
        <v>875551</v>
      </c>
      <c r="E87" s="209">
        <v>67104.399999999994</v>
      </c>
      <c r="F87" s="210">
        <v>0</v>
      </c>
      <c r="G87" s="211">
        <v>0</v>
      </c>
      <c r="H87" s="209">
        <v>30925</v>
      </c>
      <c r="I87" s="211">
        <v>0</v>
      </c>
      <c r="J87" s="209">
        <v>0</v>
      </c>
      <c r="K87" s="211">
        <v>0</v>
      </c>
    </row>
    <row r="88" spans="1:11" s="96" customFormat="1" ht="20.25" customHeight="1" x14ac:dyDescent="0.3">
      <c r="A88" s="117">
        <v>89</v>
      </c>
      <c r="B88" s="212">
        <v>17128910</v>
      </c>
      <c r="C88" s="213">
        <v>0</v>
      </c>
      <c r="D88" s="214">
        <v>765618</v>
      </c>
      <c r="E88" s="212">
        <v>21826</v>
      </c>
      <c r="F88" s="213">
        <v>0</v>
      </c>
      <c r="G88" s="214">
        <v>0</v>
      </c>
      <c r="H88" s="212">
        <v>17293</v>
      </c>
      <c r="I88" s="214">
        <v>0</v>
      </c>
      <c r="J88" s="212">
        <v>0</v>
      </c>
      <c r="K88" s="214">
        <v>0</v>
      </c>
    </row>
    <row r="89" spans="1:11" s="96" customFormat="1" ht="20.25" customHeight="1" x14ac:dyDescent="0.3">
      <c r="A89" s="118">
        <v>90</v>
      </c>
      <c r="B89" s="209">
        <v>1041460</v>
      </c>
      <c r="C89" s="210">
        <v>0</v>
      </c>
      <c r="D89" s="211">
        <v>56523</v>
      </c>
      <c r="E89" s="209">
        <v>0</v>
      </c>
      <c r="F89" s="210">
        <v>0</v>
      </c>
      <c r="G89" s="211">
        <v>0</v>
      </c>
      <c r="H89" s="209">
        <v>50772</v>
      </c>
      <c r="I89" s="211">
        <v>0</v>
      </c>
      <c r="J89" s="209">
        <v>0</v>
      </c>
      <c r="K89" s="211">
        <v>0</v>
      </c>
    </row>
    <row r="90" spans="1:11" s="96" customFormat="1" ht="20.25" customHeight="1" x14ac:dyDescent="0.3">
      <c r="A90" s="117">
        <v>91</v>
      </c>
      <c r="B90" s="212">
        <v>6111166</v>
      </c>
      <c r="C90" s="213">
        <v>0</v>
      </c>
      <c r="D90" s="214">
        <v>16272</v>
      </c>
      <c r="E90" s="212">
        <v>22135.62</v>
      </c>
      <c r="F90" s="213">
        <v>0</v>
      </c>
      <c r="G90" s="214">
        <v>0</v>
      </c>
      <c r="H90" s="212">
        <v>0</v>
      </c>
      <c r="I90" s="214">
        <v>0</v>
      </c>
      <c r="J90" s="212">
        <v>0</v>
      </c>
      <c r="K90" s="214">
        <v>0</v>
      </c>
    </row>
    <row r="91" spans="1:11" s="96" customFormat="1" ht="20.25" customHeight="1" x14ac:dyDescent="0.3">
      <c r="A91" s="118">
        <v>92</v>
      </c>
      <c r="B91" s="209">
        <v>2039425</v>
      </c>
      <c r="C91" s="210">
        <v>0</v>
      </c>
      <c r="D91" s="211">
        <v>4002</v>
      </c>
      <c r="E91" s="209">
        <v>14589.88</v>
      </c>
      <c r="F91" s="210">
        <v>0</v>
      </c>
      <c r="G91" s="211">
        <v>0</v>
      </c>
      <c r="H91" s="209">
        <v>0</v>
      </c>
      <c r="I91" s="211">
        <v>0</v>
      </c>
      <c r="J91" s="209">
        <v>0</v>
      </c>
      <c r="K91" s="211">
        <v>0</v>
      </c>
    </row>
    <row r="92" spans="1:11" s="96" customFormat="1" ht="20.25" customHeight="1" x14ac:dyDescent="0.3">
      <c r="A92" s="117">
        <v>93</v>
      </c>
      <c r="B92" s="212">
        <v>684858</v>
      </c>
      <c r="C92" s="213">
        <v>0</v>
      </c>
      <c r="D92" s="214">
        <v>22864</v>
      </c>
      <c r="E92" s="212">
        <v>0</v>
      </c>
      <c r="F92" s="213">
        <v>0</v>
      </c>
      <c r="G92" s="214">
        <v>0</v>
      </c>
      <c r="H92" s="212">
        <v>0</v>
      </c>
      <c r="I92" s="214">
        <v>0</v>
      </c>
      <c r="J92" s="212">
        <v>0</v>
      </c>
      <c r="K92" s="214">
        <v>0</v>
      </c>
    </row>
    <row r="93" spans="1:11" s="96" customFormat="1" ht="20.25" customHeight="1" x14ac:dyDescent="0.3">
      <c r="A93" s="118">
        <v>94</v>
      </c>
      <c r="B93" s="209">
        <v>1025762</v>
      </c>
      <c r="C93" s="210">
        <v>0</v>
      </c>
      <c r="D93" s="211">
        <v>3513</v>
      </c>
      <c r="E93" s="209">
        <v>34336.879999999997</v>
      </c>
      <c r="F93" s="210">
        <v>0</v>
      </c>
      <c r="G93" s="211">
        <v>0</v>
      </c>
      <c r="H93" s="209">
        <v>0</v>
      </c>
      <c r="I93" s="211">
        <v>0</v>
      </c>
      <c r="J93" s="209">
        <v>0</v>
      </c>
      <c r="K93" s="211">
        <v>0</v>
      </c>
    </row>
    <row r="94" spans="1:11" s="96" customFormat="1" ht="20.25" customHeight="1" x14ac:dyDescent="0.3">
      <c r="A94" s="117">
        <v>95</v>
      </c>
      <c r="B94" s="212">
        <v>134702</v>
      </c>
      <c r="C94" s="213">
        <v>0</v>
      </c>
      <c r="D94" s="214">
        <v>0</v>
      </c>
      <c r="E94" s="212">
        <v>0</v>
      </c>
      <c r="F94" s="213">
        <v>0</v>
      </c>
      <c r="G94" s="214">
        <v>0</v>
      </c>
      <c r="H94" s="212">
        <v>0</v>
      </c>
      <c r="I94" s="214">
        <v>0</v>
      </c>
      <c r="J94" s="212">
        <v>0</v>
      </c>
      <c r="K94" s="214">
        <v>0</v>
      </c>
    </row>
    <row r="95" spans="1:11" s="96" customFormat="1" ht="20.25" customHeight="1" x14ac:dyDescent="0.3">
      <c r="A95" s="118">
        <v>96</v>
      </c>
      <c r="B95" s="209">
        <v>206860</v>
      </c>
      <c r="C95" s="210">
        <v>0</v>
      </c>
      <c r="D95" s="211">
        <v>0</v>
      </c>
      <c r="E95" s="209">
        <v>0</v>
      </c>
      <c r="F95" s="210">
        <v>0</v>
      </c>
      <c r="G95" s="211">
        <v>0</v>
      </c>
      <c r="H95" s="209">
        <v>0</v>
      </c>
      <c r="I95" s="211">
        <v>0</v>
      </c>
      <c r="J95" s="209">
        <v>0</v>
      </c>
      <c r="K95" s="211">
        <v>0</v>
      </c>
    </row>
    <row r="96" spans="1:11" s="96" customFormat="1" ht="20.25" customHeight="1" x14ac:dyDescent="0.3">
      <c r="A96" s="117">
        <v>97</v>
      </c>
      <c r="B96" s="212">
        <v>130885</v>
      </c>
      <c r="C96" s="213">
        <v>0</v>
      </c>
      <c r="D96" s="214">
        <v>0</v>
      </c>
      <c r="E96" s="212">
        <v>23139.82</v>
      </c>
      <c r="F96" s="213">
        <v>0</v>
      </c>
      <c r="G96" s="214">
        <v>0</v>
      </c>
      <c r="H96" s="212">
        <v>0</v>
      </c>
      <c r="I96" s="214">
        <v>0</v>
      </c>
      <c r="J96" s="212">
        <v>0</v>
      </c>
      <c r="K96" s="214">
        <v>0</v>
      </c>
    </row>
    <row r="97" spans="1:11" s="96" customFormat="1" ht="20.25" customHeight="1" x14ac:dyDescent="0.3">
      <c r="A97" s="118">
        <v>98</v>
      </c>
      <c r="B97" s="209">
        <v>390802</v>
      </c>
      <c r="C97" s="210">
        <v>0</v>
      </c>
      <c r="D97" s="211">
        <v>0</v>
      </c>
      <c r="E97" s="209">
        <v>0</v>
      </c>
      <c r="F97" s="210">
        <v>0</v>
      </c>
      <c r="G97" s="211">
        <v>0</v>
      </c>
      <c r="H97" s="209">
        <v>0</v>
      </c>
      <c r="I97" s="211">
        <v>0</v>
      </c>
      <c r="J97" s="209">
        <v>0</v>
      </c>
      <c r="K97" s="211">
        <v>0</v>
      </c>
    </row>
    <row r="98" spans="1:11" s="96" customFormat="1" ht="20.25" customHeight="1" x14ac:dyDescent="0.3">
      <c r="A98" s="117">
        <v>99</v>
      </c>
      <c r="B98" s="212">
        <v>304488</v>
      </c>
      <c r="C98" s="213">
        <v>0</v>
      </c>
      <c r="D98" s="214">
        <v>1479</v>
      </c>
      <c r="E98" s="212">
        <v>0</v>
      </c>
      <c r="F98" s="213">
        <v>0</v>
      </c>
      <c r="G98" s="214">
        <v>0</v>
      </c>
      <c r="H98" s="212">
        <v>0</v>
      </c>
      <c r="I98" s="214">
        <v>0</v>
      </c>
      <c r="J98" s="212">
        <v>0</v>
      </c>
      <c r="K98" s="214">
        <v>0</v>
      </c>
    </row>
    <row r="99" spans="1:11" s="96" customFormat="1" ht="20.25" customHeight="1" x14ac:dyDescent="0.3">
      <c r="A99" s="118" t="s">
        <v>263</v>
      </c>
      <c r="B99" s="209">
        <v>1932754</v>
      </c>
      <c r="C99" s="210">
        <v>0</v>
      </c>
      <c r="D99" s="211">
        <v>0</v>
      </c>
      <c r="E99" s="209">
        <v>0</v>
      </c>
      <c r="F99" s="210">
        <v>0</v>
      </c>
      <c r="G99" s="211">
        <v>0</v>
      </c>
      <c r="H99" s="209">
        <v>0</v>
      </c>
      <c r="I99" s="211">
        <v>0</v>
      </c>
      <c r="J99" s="209">
        <v>0</v>
      </c>
      <c r="K99" s="211">
        <v>0</v>
      </c>
    </row>
    <row r="100" spans="1:11" s="98" customFormat="1" ht="20.25" customHeight="1" thickBot="1" x14ac:dyDescent="0.35">
      <c r="A100" s="514" t="s">
        <v>8</v>
      </c>
      <c r="B100" s="515">
        <f>SUM(B14:B99)</f>
        <v>718712359419</v>
      </c>
      <c r="C100" s="516">
        <f t="shared" ref="C100:K100" si="0">SUM(C14:C99)</f>
        <v>205443653247</v>
      </c>
      <c r="D100" s="517">
        <f t="shared" si="0"/>
        <v>424564452637</v>
      </c>
      <c r="E100" s="515">
        <f t="shared" si="0"/>
        <v>566957210.04000008</v>
      </c>
      <c r="F100" s="516">
        <f t="shared" si="0"/>
        <v>76359047.499999985</v>
      </c>
      <c r="G100" s="517">
        <f t="shared" si="0"/>
        <v>76406622.099999979</v>
      </c>
      <c r="H100" s="515">
        <f t="shared" si="0"/>
        <v>360429533183</v>
      </c>
      <c r="I100" s="517">
        <f t="shared" si="0"/>
        <v>632277025267</v>
      </c>
      <c r="J100" s="515">
        <f t="shared" si="0"/>
        <v>1340160</v>
      </c>
      <c r="K100" s="517">
        <f t="shared" si="0"/>
        <v>105534699.33000001</v>
      </c>
    </row>
    <row r="101" spans="1:11" x14ac:dyDescent="0.25">
      <c r="A101" s="25" t="s">
        <v>289</v>
      </c>
      <c r="G101" s="49"/>
      <c r="H101" s="24"/>
      <c r="I101" s="24"/>
      <c r="J101" s="24"/>
      <c r="K101" s="24"/>
    </row>
    <row r="102" spans="1:11" x14ac:dyDescent="0.25">
      <c r="B102" s="49"/>
      <c r="C102" s="49"/>
      <c r="D102" s="49"/>
      <c r="H102" s="24"/>
      <c r="I102" s="24"/>
      <c r="J102" s="24"/>
      <c r="K102" s="49"/>
    </row>
    <row r="103" spans="1:11" ht="13" x14ac:dyDescent="0.3">
      <c r="A103" s="23"/>
      <c r="B103" s="49"/>
      <c r="C103" s="49"/>
      <c r="D103" s="49"/>
      <c r="H103" s="24"/>
      <c r="I103" s="24"/>
      <c r="J103" s="24"/>
      <c r="K103" s="26"/>
    </row>
    <row r="104" spans="1:11" ht="13" x14ac:dyDescent="0.3">
      <c r="A104" s="23"/>
      <c r="B104" s="49"/>
      <c r="C104" s="49"/>
      <c r="D104" s="49"/>
      <c r="H104" s="24"/>
      <c r="I104" s="24"/>
      <c r="J104" s="24"/>
      <c r="K104" s="24"/>
    </row>
    <row r="105" spans="1:11" ht="13" x14ac:dyDescent="0.3">
      <c r="A105" s="23"/>
      <c r="B105" s="49"/>
      <c r="C105" s="49"/>
      <c r="D105" s="49"/>
      <c r="H105" s="24"/>
      <c r="I105" s="24"/>
      <c r="J105" s="24"/>
      <c r="K105" s="24"/>
    </row>
    <row r="106" spans="1:11" x14ac:dyDescent="0.25">
      <c r="B106" s="49"/>
      <c r="C106" s="49"/>
      <c r="D106" s="49"/>
      <c r="H106" s="24"/>
      <c r="I106" s="24"/>
      <c r="J106" s="24"/>
      <c r="K106" s="24"/>
    </row>
    <row r="107" spans="1:1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1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</row>
    <row r="109" spans="1:11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</row>
    <row r="110" spans="1:11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</row>
    <row r="111" spans="1:11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</row>
    <row r="112" spans="1:11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</row>
    <row r="113" spans="1:11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</row>
    <row r="114" spans="1:11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</row>
    <row r="115" spans="1:11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</row>
    <row r="116" spans="1:11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</row>
    <row r="117" spans="1:11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</row>
    <row r="118" spans="1:11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</row>
    <row r="119" spans="1:11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</row>
    <row r="120" spans="1:11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</row>
    <row r="121" spans="1:11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</row>
    <row r="122" spans="1:11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</row>
    <row r="123" spans="1:11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</row>
    <row r="124" spans="1:11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</row>
    <row r="125" spans="1:11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</row>
    <row r="126" spans="1:11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</row>
    <row r="127" spans="1:11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</row>
    <row r="128" spans="1:11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</row>
    <row r="129" spans="1:11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</row>
    <row r="130" spans="1:11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</row>
    <row r="135" spans="1:1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</row>
    <row r="136" spans="1:1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</row>
    <row r="137" spans="1:1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</row>
    <row r="138" spans="1:11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</row>
  </sheetData>
  <mergeCells count="22">
    <mergeCell ref="H12:H13"/>
    <mergeCell ref="I12:I13"/>
    <mergeCell ref="J12:J13"/>
    <mergeCell ref="K12:K13"/>
    <mergeCell ref="B12:B13"/>
    <mergeCell ref="C12:C13"/>
    <mergeCell ref="D12:D13"/>
    <mergeCell ref="E12:E13"/>
    <mergeCell ref="F12:F13"/>
    <mergeCell ref="G12:G13"/>
    <mergeCell ref="A8:K8"/>
    <mergeCell ref="A9:K9"/>
    <mergeCell ref="B11:D11"/>
    <mergeCell ref="E11:G11"/>
    <mergeCell ref="H11:I11"/>
    <mergeCell ref="J11:K11"/>
    <mergeCell ref="A7:K7"/>
    <mergeCell ref="A2:K2"/>
    <mergeCell ref="A3:K3"/>
    <mergeCell ref="A4:K4"/>
    <mergeCell ref="A5:K5"/>
    <mergeCell ref="A6:K6"/>
  </mergeCells>
  <printOptions horizontalCentered="1"/>
  <pageMargins left="0.31496062992125984" right="0.19685039370078741" top="0.39370078740157483" bottom="0.23622047244094491" header="0" footer="0.23622047244094491"/>
  <pageSetup scale="55" firstPageNumber="67" fitToHeight="0" orientation="portrait" useFirstPageNumber="1" r:id="rId1"/>
  <headerFooter>
    <oddFooter>&amp;R&amp;P</oddFooter>
  </headerFooter>
  <rowBreaks count="1" manualBreakCount="1">
    <brk id="57" max="10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syncVertical="1" syncRef="A1" transitionEvaluation="1" codeName="Hoja55">
    <pageSetUpPr fitToPage="1"/>
  </sheetPr>
  <dimension ref="A1:K139"/>
  <sheetViews>
    <sheetView showGridLines="0" view="pageBreakPreview" zoomScale="70" zoomScaleNormal="69" zoomScaleSheetLayoutView="70" workbookViewId="0"/>
  </sheetViews>
  <sheetFormatPr baseColWidth="10" defaultColWidth="9.7265625" defaultRowHeight="12.5" x14ac:dyDescent="0.25"/>
  <cols>
    <col min="1" max="1" width="26.453125" style="25" customWidth="1"/>
    <col min="2" max="2" width="21" style="25" bestFit="1" customWidth="1"/>
    <col min="3" max="3" width="20.1796875" style="25" bestFit="1" customWidth="1"/>
    <col min="4" max="4" width="18" style="25" bestFit="1" customWidth="1"/>
    <col min="5" max="5" width="15.54296875" style="25" bestFit="1" customWidth="1"/>
    <col min="6" max="6" width="18.81640625" style="25" bestFit="1" customWidth="1"/>
    <col min="7" max="7" width="19.7265625" style="25" bestFit="1" customWidth="1"/>
    <col min="8" max="9" width="16.816406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799" t="s">
        <v>257</v>
      </c>
      <c r="B2" s="799"/>
      <c r="C2" s="799"/>
      <c r="D2" s="799"/>
      <c r="E2" s="799"/>
      <c r="F2" s="799"/>
      <c r="G2" s="799"/>
      <c r="H2" s="799"/>
      <c r="I2" s="799"/>
    </row>
    <row r="3" spans="1:11" ht="22.5" customHeight="1" x14ac:dyDescent="0.35">
      <c r="A3" s="799" t="s">
        <v>258</v>
      </c>
      <c r="B3" s="799"/>
      <c r="C3" s="799"/>
      <c r="D3" s="799"/>
      <c r="E3" s="799"/>
      <c r="F3" s="799"/>
      <c r="G3" s="799"/>
      <c r="H3" s="799"/>
      <c r="I3" s="799"/>
    </row>
    <row r="4" spans="1:11" s="26" customFormat="1" ht="5.15" customHeight="1" x14ac:dyDescent="0.25">
      <c r="A4" s="800"/>
      <c r="B4" s="800"/>
      <c r="C4" s="800"/>
      <c r="D4" s="800"/>
      <c r="E4" s="800"/>
      <c r="F4" s="800"/>
      <c r="G4" s="800"/>
      <c r="H4" s="800"/>
      <c r="I4" s="800"/>
      <c r="J4" s="49"/>
    </row>
    <row r="5" spans="1:11" s="26" customFormat="1" ht="14" x14ac:dyDescent="0.3">
      <c r="A5" s="801" t="s">
        <v>276</v>
      </c>
      <c r="B5" s="801"/>
      <c r="C5" s="801"/>
      <c r="D5" s="801"/>
      <c r="E5" s="801"/>
      <c r="F5" s="801"/>
      <c r="G5" s="801"/>
      <c r="H5" s="801"/>
      <c r="I5" s="801"/>
    </row>
    <row r="6" spans="1:11" s="26" customFormat="1" ht="14.25" customHeight="1" x14ac:dyDescent="0.25">
      <c r="A6" s="763"/>
      <c r="B6" s="763"/>
      <c r="C6" s="763"/>
      <c r="D6" s="763"/>
      <c r="E6" s="763"/>
      <c r="F6" s="763"/>
      <c r="G6" s="763"/>
      <c r="H6" s="763"/>
      <c r="I6" s="763"/>
    </row>
    <row r="7" spans="1:11" s="26" customFormat="1" ht="15.5" x14ac:dyDescent="0.35">
      <c r="A7" s="798" t="s">
        <v>58</v>
      </c>
      <c r="B7" s="798"/>
      <c r="C7" s="798"/>
      <c r="D7" s="798"/>
      <c r="E7" s="798"/>
      <c r="F7" s="798"/>
      <c r="G7" s="798"/>
      <c r="H7" s="798"/>
      <c r="I7" s="798"/>
    </row>
    <row r="8" spans="1:11" s="26" customFormat="1" ht="5.15" customHeight="1" x14ac:dyDescent="0.3">
      <c r="A8" s="802"/>
      <c r="B8" s="802"/>
      <c r="C8" s="802"/>
      <c r="D8" s="802"/>
      <c r="E8" s="802"/>
      <c r="F8" s="802"/>
      <c r="G8" s="802"/>
      <c r="H8" s="802"/>
      <c r="I8" s="802"/>
    </row>
    <row r="9" spans="1:11" s="26" customFormat="1" ht="15.5" x14ac:dyDescent="0.35">
      <c r="A9" s="798" t="s">
        <v>8</v>
      </c>
      <c r="B9" s="798"/>
      <c r="C9" s="798"/>
      <c r="D9" s="798"/>
      <c r="E9" s="798"/>
      <c r="F9" s="798"/>
      <c r="G9" s="798"/>
      <c r="H9" s="798"/>
      <c r="I9" s="798"/>
    </row>
    <row r="10" spans="1:11" s="26" customFormat="1" ht="5.15" customHeight="1" thickBot="1" x14ac:dyDescent="0.25">
      <c r="A10" s="81"/>
      <c r="C10" s="81"/>
      <c r="E10" s="81"/>
      <c r="G10" s="81"/>
    </row>
    <row r="11" spans="1:11" ht="13" x14ac:dyDescent="0.25">
      <c r="A11" s="511" t="s">
        <v>259</v>
      </c>
      <c r="B11" s="803" t="s">
        <v>211</v>
      </c>
      <c r="C11" s="805"/>
      <c r="D11" s="806" t="s">
        <v>212</v>
      </c>
      <c r="E11" s="806"/>
      <c r="F11" s="803" t="s">
        <v>211</v>
      </c>
      <c r="G11" s="805"/>
      <c r="H11" s="804" t="s">
        <v>212</v>
      </c>
      <c r="I11" s="805"/>
      <c r="J11" s="24"/>
    </row>
    <row r="12" spans="1:11" ht="13" x14ac:dyDescent="0.25">
      <c r="A12" s="513" t="s">
        <v>42</v>
      </c>
      <c r="B12" s="811" t="s">
        <v>213</v>
      </c>
      <c r="C12" s="815" t="s">
        <v>260</v>
      </c>
      <c r="D12" s="811" t="s">
        <v>213</v>
      </c>
      <c r="E12" s="815" t="s">
        <v>260</v>
      </c>
      <c r="F12" s="807" t="s">
        <v>261</v>
      </c>
      <c r="G12" s="809" t="s">
        <v>262</v>
      </c>
      <c r="H12" s="807" t="s">
        <v>261</v>
      </c>
      <c r="I12" s="809" t="s">
        <v>262</v>
      </c>
      <c r="J12" s="24"/>
      <c r="K12" s="24"/>
    </row>
    <row r="13" spans="1:11" ht="13.5" thickBot="1" x14ac:dyDescent="0.3">
      <c r="A13" s="512"/>
      <c r="B13" s="812"/>
      <c r="C13" s="816"/>
      <c r="D13" s="812"/>
      <c r="E13" s="816"/>
      <c r="F13" s="808"/>
      <c r="G13" s="810"/>
      <c r="H13" s="808"/>
      <c r="I13" s="810"/>
      <c r="J13" s="24"/>
    </row>
    <row r="14" spans="1:11" s="96" customFormat="1" ht="20.25" customHeight="1" x14ac:dyDescent="0.3">
      <c r="A14" s="117" t="s">
        <v>59</v>
      </c>
      <c r="B14" s="206">
        <v>1575913413</v>
      </c>
      <c r="C14" s="218">
        <v>136849888</v>
      </c>
      <c r="D14" s="206">
        <v>10823760.67</v>
      </c>
      <c r="E14" s="208">
        <v>0</v>
      </c>
      <c r="F14" s="206">
        <v>322380</v>
      </c>
      <c r="G14" s="218">
        <v>286260696</v>
      </c>
      <c r="H14" s="219">
        <v>0</v>
      </c>
      <c r="I14" s="218">
        <v>389271</v>
      </c>
    </row>
    <row r="15" spans="1:11" s="96" customFormat="1" ht="20.25" customHeight="1" x14ac:dyDescent="0.3">
      <c r="A15" s="118">
        <v>16</v>
      </c>
      <c r="B15" s="209">
        <v>1039707231</v>
      </c>
      <c r="C15" s="220">
        <v>40933748</v>
      </c>
      <c r="D15" s="209">
        <v>1780215.52</v>
      </c>
      <c r="E15" s="211">
        <v>0</v>
      </c>
      <c r="F15" s="209">
        <v>2913168</v>
      </c>
      <c r="G15" s="220">
        <v>62122480</v>
      </c>
      <c r="H15" s="221">
        <v>0</v>
      </c>
      <c r="I15" s="220">
        <v>0</v>
      </c>
    </row>
    <row r="16" spans="1:11" s="96" customFormat="1" ht="20.25" customHeight="1" x14ac:dyDescent="0.3">
      <c r="A16" s="117">
        <v>17</v>
      </c>
      <c r="B16" s="206">
        <v>1725547642</v>
      </c>
      <c r="C16" s="218">
        <v>175145622</v>
      </c>
      <c r="D16" s="206">
        <v>1358515.24</v>
      </c>
      <c r="E16" s="208">
        <v>0</v>
      </c>
      <c r="F16" s="206">
        <v>7448256</v>
      </c>
      <c r="G16" s="218">
        <v>462985074</v>
      </c>
      <c r="H16" s="219">
        <v>0</v>
      </c>
      <c r="I16" s="218">
        <v>0</v>
      </c>
    </row>
    <row r="17" spans="1:9" s="96" customFormat="1" ht="20.25" customHeight="1" x14ac:dyDescent="0.3">
      <c r="A17" s="118">
        <v>18</v>
      </c>
      <c r="B17" s="209">
        <v>28611948589</v>
      </c>
      <c r="C17" s="220">
        <v>2095149298</v>
      </c>
      <c r="D17" s="209">
        <v>29148829.559999999</v>
      </c>
      <c r="E17" s="211">
        <v>91584</v>
      </c>
      <c r="F17" s="209">
        <v>99022767</v>
      </c>
      <c r="G17" s="220">
        <v>1965810128</v>
      </c>
      <c r="H17" s="221">
        <v>0</v>
      </c>
      <c r="I17" s="220">
        <v>2393962</v>
      </c>
    </row>
    <row r="18" spans="1:9" s="96" customFormat="1" ht="20.25" customHeight="1" x14ac:dyDescent="0.3">
      <c r="A18" s="117">
        <v>19</v>
      </c>
      <c r="B18" s="206">
        <v>38778120120</v>
      </c>
      <c r="C18" s="218">
        <v>5448236885</v>
      </c>
      <c r="D18" s="206">
        <v>8913485.0299999993</v>
      </c>
      <c r="E18" s="208">
        <v>1070465</v>
      </c>
      <c r="F18" s="206">
        <v>654913493</v>
      </c>
      <c r="G18" s="218">
        <v>6884217358</v>
      </c>
      <c r="H18" s="219">
        <v>0</v>
      </c>
      <c r="I18" s="218">
        <v>0</v>
      </c>
    </row>
    <row r="19" spans="1:9" s="96" customFormat="1" ht="20.25" customHeight="1" x14ac:dyDescent="0.3">
      <c r="A19" s="118">
        <v>20</v>
      </c>
      <c r="B19" s="209">
        <v>45761497213</v>
      </c>
      <c r="C19" s="220">
        <v>7768440222</v>
      </c>
      <c r="D19" s="209">
        <v>14190382.67</v>
      </c>
      <c r="E19" s="211">
        <v>2217785</v>
      </c>
      <c r="F19" s="209">
        <v>996153259</v>
      </c>
      <c r="G19" s="220">
        <v>11067362282</v>
      </c>
      <c r="H19" s="221">
        <v>253351</v>
      </c>
      <c r="I19" s="220">
        <v>5000</v>
      </c>
    </row>
    <row r="20" spans="1:9" s="96" customFormat="1" ht="20.25" customHeight="1" x14ac:dyDescent="0.3">
      <c r="A20" s="117">
        <v>21</v>
      </c>
      <c r="B20" s="206">
        <v>54472952124</v>
      </c>
      <c r="C20" s="218">
        <v>9808319049</v>
      </c>
      <c r="D20" s="206">
        <v>18815416.219999999</v>
      </c>
      <c r="E20" s="208">
        <v>3223193</v>
      </c>
      <c r="F20" s="206">
        <v>1577848844</v>
      </c>
      <c r="G20" s="218">
        <v>15236810269</v>
      </c>
      <c r="H20" s="219">
        <v>0</v>
      </c>
      <c r="I20" s="218">
        <v>16000</v>
      </c>
    </row>
    <row r="21" spans="1:9" s="96" customFormat="1" ht="20.25" customHeight="1" x14ac:dyDescent="0.3">
      <c r="A21" s="118">
        <v>22</v>
      </c>
      <c r="B21" s="209">
        <v>67532335090</v>
      </c>
      <c r="C21" s="220">
        <v>15578281952</v>
      </c>
      <c r="D21" s="209">
        <v>33911876.859999999</v>
      </c>
      <c r="E21" s="211">
        <v>5030492</v>
      </c>
      <c r="F21" s="209">
        <v>4973823395</v>
      </c>
      <c r="G21" s="220">
        <v>22018255620</v>
      </c>
      <c r="H21" s="221">
        <v>123573.6</v>
      </c>
      <c r="I21" s="220">
        <v>764891.8</v>
      </c>
    </row>
    <row r="22" spans="1:9" s="96" customFormat="1" ht="20.25" customHeight="1" x14ac:dyDescent="0.3">
      <c r="A22" s="117">
        <v>23</v>
      </c>
      <c r="B22" s="206">
        <v>79926357031</v>
      </c>
      <c r="C22" s="218">
        <v>17332973386</v>
      </c>
      <c r="D22" s="206">
        <v>53215696.119999997</v>
      </c>
      <c r="E22" s="208">
        <v>5670819</v>
      </c>
      <c r="F22" s="206">
        <v>3878918197</v>
      </c>
      <c r="G22" s="218">
        <v>29729570533</v>
      </c>
      <c r="H22" s="219">
        <v>814422</v>
      </c>
      <c r="I22" s="218">
        <v>5364057.74</v>
      </c>
    </row>
    <row r="23" spans="1:9" s="96" customFormat="1" ht="20.25" customHeight="1" x14ac:dyDescent="0.3">
      <c r="A23" s="118">
        <v>24</v>
      </c>
      <c r="B23" s="209">
        <v>95545385677</v>
      </c>
      <c r="C23" s="220">
        <v>21139569651</v>
      </c>
      <c r="D23" s="209">
        <v>48844649.149999999</v>
      </c>
      <c r="E23" s="211">
        <v>6854192</v>
      </c>
      <c r="F23" s="209">
        <v>4220158908</v>
      </c>
      <c r="G23" s="220">
        <v>39299578468</v>
      </c>
      <c r="H23" s="221">
        <v>1343560</v>
      </c>
      <c r="I23" s="220">
        <v>3745321.47</v>
      </c>
    </row>
    <row r="24" spans="1:9" s="96" customFormat="1" ht="20.25" customHeight="1" x14ac:dyDescent="0.3">
      <c r="A24" s="117">
        <v>25</v>
      </c>
      <c r="B24" s="206">
        <v>113977097470</v>
      </c>
      <c r="C24" s="218">
        <v>26096857631</v>
      </c>
      <c r="D24" s="206">
        <v>52827018.609999999</v>
      </c>
      <c r="E24" s="208">
        <v>10693129</v>
      </c>
      <c r="F24" s="206">
        <v>4956640936</v>
      </c>
      <c r="G24" s="218">
        <v>50041771259</v>
      </c>
      <c r="H24" s="219">
        <v>1087500</v>
      </c>
      <c r="I24" s="218">
        <v>2716336.62</v>
      </c>
    </row>
    <row r="25" spans="1:9" s="96" customFormat="1" ht="20.25" customHeight="1" x14ac:dyDescent="0.3">
      <c r="A25" s="118">
        <v>26</v>
      </c>
      <c r="B25" s="209">
        <v>131031708530</v>
      </c>
      <c r="C25" s="220">
        <v>29675663202</v>
      </c>
      <c r="D25" s="209">
        <v>69006295.969999999</v>
      </c>
      <c r="E25" s="211">
        <v>10595330</v>
      </c>
      <c r="F25" s="209">
        <v>5674343101</v>
      </c>
      <c r="G25" s="220">
        <v>59741386971</v>
      </c>
      <c r="H25" s="221">
        <v>820703.6</v>
      </c>
      <c r="I25" s="220">
        <v>3732848.85</v>
      </c>
    </row>
    <row r="26" spans="1:9" s="96" customFormat="1" ht="20.25" customHeight="1" x14ac:dyDescent="0.3">
      <c r="A26" s="117">
        <v>27</v>
      </c>
      <c r="B26" s="206">
        <v>149566093522</v>
      </c>
      <c r="C26" s="218">
        <v>33878479202</v>
      </c>
      <c r="D26" s="206">
        <v>83774402.689999998</v>
      </c>
      <c r="E26" s="208">
        <v>12349020</v>
      </c>
      <c r="F26" s="206">
        <v>5823807024</v>
      </c>
      <c r="G26" s="218">
        <v>69698423281</v>
      </c>
      <c r="H26" s="219">
        <v>1336259.2</v>
      </c>
      <c r="I26" s="218">
        <v>5318183.45</v>
      </c>
    </row>
    <row r="27" spans="1:9" s="96" customFormat="1" ht="20.25" customHeight="1" x14ac:dyDescent="0.3">
      <c r="A27" s="118">
        <v>28</v>
      </c>
      <c r="B27" s="209">
        <v>163124017562</v>
      </c>
      <c r="C27" s="220">
        <v>36503078173</v>
      </c>
      <c r="D27" s="209">
        <v>84452629.629999995</v>
      </c>
      <c r="E27" s="211">
        <v>8851578</v>
      </c>
      <c r="F27" s="209">
        <v>5829745181</v>
      </c>
      <c r="G27" s="220">
        <v>76268973934</v>
      </c>
      <c r="H27" s="221">
        <v>745925</v>
      </c>
      <c r="I27" s="220">
        <v>7839338.0999999996</v>
      </c>
    </row>
    <row r="28" spans="1:9" s="96" customFormat="1" ht="20.25" customHeight="1" x14ac:dyDescent="0.3">
      <c r="A28" s="117">
        <v>29</v>
      </c>
      <c r="B28" s="206">
        <v>176978678274</v>
      </c>
      <c r="C28" s="218">
        <v>37965002584</v>
      </c>
      <c r="D28" s="206">
        <v>102971436.53</v>
      </c>
      <c r="E28" s="208">
        <v>10095787</v>
      </c>
      <c r="F28" s="206">
        <v>6313338870</v>
      </c>
      <c r="G28" s="218">
        <v>83761920989</v>
      </c>
      <c r="H28" s="219">
        <v>720000</v>
      </c>
      <c r="I28" s="218">
        <v>6500578.79</v>
      </c>
    </row>
    <row r="29" spans="1:9" s="96" customFormat="1" ht="20.25" customHeight="1" x14ac:dyDescent="0.3">
      <c r="A29" s="118">
        <v>30</v>
      </c>
      <c r="B29" s="209">
        <v>186624307599</v>
      </c>
      <c r="C29" s="220">
        <v>38349906560</v>
      </c>
      <c r="D29" s="209">
        <v>112189312.06999999</v>
      </c>
      <c r="E29" s="211">
        <v>15272630</v>
      </c>
      <c r="F29" s="209">
        <v>6439181975</v>
      </c>
      <c r="G29" s="220">
        <v>88624057673</v>
      </c>
      <c r="H29" s="221">
        <v>1066345.8999999999</v>
      </c>
      <c r="I29" s="220">
        <v>9664376.6400000006</v>
      </c>
    </row>
    <row r="30" spans="1:9" s="96" customFormat="1" ht="20.25" customHeight="1" x14ac:dyDescent="0.3">
      <c r="A30" s="117">
        <v>31</v>
      </c>
      <c r="B30" s="206">
        <v>197225982738</v>
      </c>
      <c r="C30" s="218">
        <v>37977415318</v>
      </c>
      <c r="D30" s="206">
        <v>122834474.36</v>
      </c>
      <c r="E30" s="208">
        <v>14393024</v>
      </c>
      <c r="F30" s="206">
        <v>6469278293</v>
      </c>
      <c r="G30" s="218">
        <v>94783573059</v>
      </c>
      <c r="H30" s="219">
        <v>606325.12</v>
      </c>
      <c r="I30" s="218">
        <v>11023189.390000001</v>
      </c>
    </row>
    <row r="31" spans="1:9" s="96" customFormat="1" ht="20.25" customHeight="1" x14ac:dyDescent="0.3">
      <c r="A31" s="118">
        <v>32</v>
      </c>
      <c r="B31" s="209">
        <v>204868947037</v>
      </c>
      <c r="C31" s="220">
        <v>38758803126</v>
      </c>
      <c r="D31" s="209">
        <v>103952512.13000001</v>
      </c>
      <c r="E31" s="211">
        <v>12068545</v>
      </c>
      <c r="F31" s="209">
        <v>6583791285</v>
      </c>
      <c r="G31" s="220">
        <v>99228478053</v>
      </c>
      <c r="H31" s="221">
        <v>683855.35999999999</v>
      </c>
      <c r="I31" s="220">
        <v>12724859.039999999</v>
      </c>
    </row>
    <row r="32" spans="1:9" s="96" customFormat="1" ht="20.25" customHeight="1" x14ac:dyDescent="0.3">
      <c r="A32" s="117">
        <v>33</v>
      </c>
      <c r="B32" s="206">
        <v>215326693354</v>
      </c>
      <c r="C32" s="218">
        <v>40221874703</v>
      </c>
      <c r="D32" s="206">
        <v>137618088.09</v>
      </c>
      <c r="E32" s="208">
        <v>10624400</v>
      </c>
      <c r="F32" s="206">
        <v>6941924145</v>
      </c>
      <c r="G32" s="218">
        <v>103923729623</v>
      </c>
      <c r="H32" s="219">
        <v>858490</v>
      </c>
      <c r="I32" s="218">
        <v>24903363.469999999</v>
      </c>
    </row>
    <row r="33" spans="1:9" s="96" customFormat="1" ht="20.25" customHeight="1" x14ac:dyDescent="0.3">
      <c r="A33" s="118">
        <v>34</v>
      </c>
      <c r="B33" s="209">
        <v>222780349988</v>
      </c>
      <c r="C33" s="220">
        <v>43105308086</v>
      </c>
      <c r="D33" s="209">
        <v>235617120.84999999</v>
      </c>
      <c r="E33" s="211">
        <v>11884102</v>
      </c>
      <c r="F33" s="209">
        <v>7162840891</v>
      </c>
      <c r="G33" s="220">
        <v>108809720941</v>
      </c>
      <c r="H33" s="221">
        <v>717500</v>
      </c>
      <c r="I33" s="220">
        <v>157928203.74000001</v>
      </c>
    </row>
    <row r="34" spans="1:9" s="96" customFormat="1" ht="20.25" customHeight="1" x14ac:dyDescent="0.3">
      <c r="A34" s="117">
        <v>35</v>
      </c>
      <c r="B34" s="206">
        <v>226241707244</v>
      </c>
      <c r="C34" s="218">
        <v>41700497093</v>
      </c>
      <c r="D34" s="206">
        <v>150632532.19</v>
      </c>
      <c r="E34" s="208">
        <v>13589141</v>
      </c>
      <c r="F34" s="206">
        <v>7189885639</v>
      </c>
      <c r="G34" s="218">
        <v>110494037240</v>
      </c>
      <c r="H34" s="219">
        <v>0</v>
      </c>
      <c r="I34" s="218">
        <v>28017759.900000002</v>
      </c>
    </row>
    <row r="35" spans="1:9" s="96" customFormat="1" ht="20.25" customHeight="1" x14ac:dyDescent="0.3">
      <c r="A35" s="118">
        <v>36</v>
      </c>
      <c r="B35" s="209">
        <v>229698383325</v>
      </c>
      <c r="C35" s="220">
        <v>41517491825</v>
      </c>
      <c r="D35" s="209">
        <v>235534314.38999999</v>
      </c>
      <c r="E35" s="211">
        <v>15206261</v>
      </c>
      <c r="F35" s="209">
        <v>7078244828</v>
      </c>
      <c r="G35" s="220">
        <v>111183938913</v>
      </c>
      <c r="H35" s="221">
        <v>2018413</v>
      </c>
      <c r="I35" s="220">
        <v>53298867.469999999</v>
      </c>
    </row>
    <row r="36" spans="1:9" s="96" customFormat="1" ht="20.25" customHeight="1" x14ac:dyDescent="0.3">
      <c r="A36" s="117">
        <v>37</v>
      </c>
      <c r="B36" s="206">
        <v>231754790449</v>
      </c>
      <c r="C36" s="218">
        <v>40829259703</v>
      </c>
      <c r="D36" s="206">
        <v>327669559.39999998</v>
      </c>
      <c r="E36" s="208">
        <v>11429184</v>
      </c>
      <c r="F36" s="206">
        <v>6982044044</v>
      </c>
      <c r="G36" s="218">
        <v>113237768019</v>
      </c>
      <c r="H36" s="219">
        <v>378975.8</v>
      </c>
      <c r="I36" s="218">
        <v>52407693.759999998</v>
      </c>
    </row>
    <row r="37" spans="1:9" s="96" customFormat="1" ht="20.25" customHeight="1" x14ac:dyDescent="0.3">
      <c r="A37" s="118">
        <v>38</v>
      </c>
      <c r="B37" s="209">
        <v>229716342593</v>
      </c>
      <c r="C37" s="220">
        <v>39519006041</v>
      </c>
      <c r="D37" s="209">
        <v>193243676.77000001</v>
      </c>
      <c r="E37" s="211">
        <v>13779605</v>
      </c>
      <c r="F37" s="209">
        <v>6690744094</v>
      </c>
      <c r="G37" s="220">
        <v>110207895249</v>
      </c>
      <c r="H37" s="221">
        <v>545325.19999999995</v>
      </c>
      <c r="I37" s="220">
        <v>33023745.34</v>
      </c>
    </row>
    <row r="38" spans="1:9" s="96" customFormat="1" ht="20.25" customHeight="1" x14ac:dyDescent="0.3">
      <c r="A38" s="117">
        <v>39</v>
      </c>
      <c r="B38" s="206">
        <v>232320040315</v>
      </c>
      <c r="C38" s="218">
        <v>39600142304</v>
      </c>
      <c r="D38" s="206">
        <v>170419098.18000001</v>
      </c>
      <c r="E38" s="208">
        <v>10505514</v>
      </c>
      <c r="F38" s="206">
        <v>6942944674</v>
      </c>
      <c r="G38" s="218">
        <v>110557112723</v>
      </c>
      <c r="H38" s="219">
        <v>1617500</v>
      </c>
      <c r="I38" s="218">
        <v>38790425.600000001</v>
      </c>
    </row>
    <row r="39" spans="1:9" s="96" customFormat="1" ht="20.25" customHeight="1" x14ac:dyDescent="0.3">
      <c r="A39" s="118">
        <v>40</v>
      </c>
      <c r="B39" s="209">
        <v>235900248211</v>
      </c>
      <c r="C39" s="220">
        <v>40146208436</v>
      </c>
      <c r="D39" s="209">
        <v>197167345.39000002</v>
      </c>
      <c r="E39" s="211">
        <v>19241626</v>
      </c>
      <c r="F39" s="209">
        <v>7158712515</v>
      </c>
      <c r="G39" s="220">
        <v>113294040261</v>
      </c>
      <c r="H39" s="221">
        <v>458639.21</v>
      </c>
      <c r="I39" s="220">
        <v>65554024.189999998</v>
      </c>
    </row>
    <row r="40" spans="1:9" s="96" customFormat="1" ht="20.25" customHeight="1" x14ac:dyDescent="0.3">
      <c r="A40" s="117">
        <v>41</v>
      </c>
      <c r="B40" s="206">
        <v>240978088047</v>
      </c>
      <c r="C40" s="218">
        <v>40054254027</v>
      </c>
      <c r="D40" s="206">
        <v>519325873.96999997</v>
      </c>
      <c r="E40" s="208">
        <v>12501037</v>
      </c>
      <c r="F40" s="206">
        <v>7105064747</v>
      </c>
      <c r="G40" s="218">
        <v>115754823168</v>
      </c>
      <c r="H40" s="219">
        <v>1222534.6000000001</v>
      </c>
      <c r="I40" s="218">
        <v>73503971.459999993</v>
      </c>
    </row>
    <row r="41" spans="1:9" s="96" customFormat="1" ht="20.25" customHeight="1" x14ac:dyDescent="0.3">
      <c r="A41" s="118">
        <v>42</v>
      </c>
      <c r="B41" s="209">
        <v>243863780520</v>
      </c>
      <c r="C41" s="220">
        <v>41071110172</v>
      </c>
      <c r="D41" s="209">
        <v>421871244.29000002</v>
      </c>
      <c r="E41" s="211">
        <v>19853246</v>
      </c>
      <c r="F41" s="209">
        <v>7520244566</v>
      </c>
      <c r="G41" s="220">
        <v>113775916539</v>
      </c>
      <c r="H41" s="221">
        <v>852796.33</v>
      </c>
      <c r="I41" s="220">
        <v>79859694.489999995</v>
      </c>
    </row>
    <row r="42" spans="1:9" s="96" customFormat="1" ht="20.25" customHeight="1" x14ac:dyDescent="0.3">
      <c r="A42" s="117">
        <v>43</v>
      </c>
      <c r="B42" s="206">
        <v>250700529902</v>
      </c>
      <c r="C42" s="218">
        <v>42307902522</v>
      </c>
      <c r="D42" s="206">
        <v>482015853.46000004</v>
      </c>
      <c r="E42" s="208">
        <v>17936415</v>
      </c>
      <c r="F42" s="206">
        <v>7413974715</v>
      </c>
      <c r="G42" s="218">
        <v>117901694687</v>
      </c>
      <c r="H42" s="219">
        <v>3290440.82</v>
      </c>
      <c r="I42" s="218">
        <v>93670419.420000002</v>
      </c>
    </row>
    <row r="43" spans="1:9" s="96" customFormat="1" ht="20.25" customHeight="1" x14ac:dyDescent="0.3">
      <c r="A43" s="118">
        <v>44</v>
      </c>
      <c r="B43" s="209">
        <v>251015526301</v>
      </c>
      <c r="C43" s="220">
        <v>42036388990</v>
      </c>
      <c r="D43" s="209">
        <v>310380164.75999999</v>
      </c>
      <c r="E43" s="211">
        <v>11842118</v>
      </c>
      <c r="F43" s="209">
        <v>7503441673</v>
      </c>
      <c r="G43" s="220">
        <v>116649574828</v>
      </c>
      <c r="H43" s="221">
        <v>653659</v>
      </c>
      <c r="I43" s="220">
        <v>80272428.650000006</v>
      </c>
    </row>
    <row r="44" spans="1:9" s="96" customFormat="1" ht="20.25" customHeight="1" x14ac:dyDescent="0.3">
      <c r="A44" s="117">
        <v>45</v>
      </c>
      <c r="B44" s="206">
        <v>251031509855</v>
      </c>
      <c r="C44" s="218">
        <v>39829591963</v>
      </c>
      <c r="D44" s="206">
        <v>258594596.53999999</v>
      </c>
      <c r="E44" s="208">
        <v>7849172</v>
      </c>
      <c r="F44" s="206">
        <v>7138502940</v>
      </c>
      <c r="G44" s="218">
        <v>114991836121</v>
      </c>
      <c r="H44" s="219">
        <v>-572.20000000000005</v>
      </c>
      <c r="I44" s="218">
        <v>81339436.590000004</v>
      </c>
    </row>
    <row r="45" spans="1:9" s="96" customFormat="1" ht="20.25" customHeight="1" x14ac:dyDescent="0.3">
      <c r="A45" s="118">
        <v>46</v>
      </c>
      <c r="B45" s="209">
        <v>275755900036</v>
      </c>
      <c r="C45" s="220">
        <v>38228101178</v>
      </c>
      <c r="D45" s="209">
        <v>283186258.09000003</v>
      </c>
      <c r="E45" s="211">
        <v>10265608</v>
      </c>
      <c r="F45" s="209">
        <v>6873146737</v>
      </c>
      <c r="G45" s="220">
        <v>115624834251</v>
      </c>
      <c r="H45" s="221">
        <v>1928104.74</v>
      </c>
      <c r="I45" s="220">
        <v>118556948.31</v>
      </c>
    </row>
    <row r="46" spans="1:9" s="96" customFormat="1" ht="20.25" customHeight="1" x14ac:dyDescent="0.3">
      <c r="A46" s="117">
        <v>47</v>
      </c>
      <c r="B46" s="206">
        <v>250903976116</v>
      </c>
      <c r="C46" s="218">
        <v>37194433149</v>
      </c>
      <c r="D46" s="206">
        <v>285059888.32000005</v>
      </c>
      <c r="E46" s="208">
        <v>8640093</v>
      </c>
      <c r="F46" s="206">
        <v>6725718734</v>
      </c>
      <c r="G46" s="218">
        <v>108614273304</v>
      </c>
      <c r="H46" s="219">
        <v>697465.64</v>
      </c>
      <c r="I46" s="218">
        <v>101659281.92</v>
      </c>
    </row>
    <row r="47" spans="1:9" s="96" customFormat="1" ht="20.25" customHeight="1" x14ac:dyDescent="0.3">
      <c r="A47" s="118">
        <v>48</v>
      </c>
      <c r="B47" s="209">
        <v>231607232518</v>
      </c>
      <c r="C47" s="220">
        <v>34016926493</v>
      </c>
      <c r="D47" s="209">
        <v>307973450.94999999</v>
      </c>
      <c r="E47" s="211">
        <v>17626346</v>
      </c>
      <c r="F47" s="209">
        <v>6617862334</v>
      </c>
      <c r="G47" s="220">
        <v>100812010555</v>
      </c>
      <c r="H47" s="221">
        <v>267500</v>
      </c>
      <c r="I47" s="220">
        <v>160446500.22999999</v>
      </c>
    </row>
    <row r="48" spans="1:9" s="96" customFormat="1" ht="20.25" customHeight="1" x14ac:dyDescent="0.3">
      <c r="A48" s="117">
        <v>49</v>
      </c>
      <c r="B48" s="206">
        <v>228360188681</v>
      </c>
      <c r="C48" s="218">
        <v>32042952666</v>
      </c>
      <c r="D48" s="206">
        <v>414531039.41000003</v>
      </c>
      <c r="E48" s="208">
        <v>10897970</v>
      </c>
      <c r="F48" s="206">
        <v>6747808511</v>
      </c>
      <c r="G48" s="218">
        <v>96907355924</v>
      </c>
      <c r="H48" s="219">
        <v>382408.27</v>
      </c>
      <c r="I48" s="218">
        <v>167220543.06999999</v>
      </c>
    </row>
    <row r="49" spans="1:9" s="96" customFormat="1" ht="20.25" customHeight="1" x14ac:dyDescent="0.3">
      <c r="A49" s="118">
        <v>50</v>
      </c>
      <c r="B49" s="209">
        <v>223611110227</v>
      </c>
      <c r="C49" s="220">
        <v>29144840169</v>
      </c>
      <c r="D49" s="209">
        <v>369275788.19</v>
      </c>
      <c r="E49" s="211">
        <v>9589136</v>
      </c>
      <c r="F49" s="209">
        <v>6481777609</v>
      </c>
      <c r="G49" s="220">
        <v>91460025438</v>
      </c>
      <c r="H49" s="221">
        <v>1511620</v>
      </c>
      <c r="I49" s="220">
        <v>175984701.38999999</v>
      </c>
    </row>
    <row r="50" spans="1:9" s="96" customFormat="1" ht="20.25" customHeight="1" x14ac:dyDescent="0.3">
      <c r="A50" s="117">
        <v>51</v>
      </c>
      <c r="B50" s="206">
        <v>223723532038</v>
      </c>
      <c r="C50" s="218">
        <v>28973699423</v>
      </c>
      <c r="D50" s="206">
        <v>403866350.83999997</v>
      </c>
      <c r="E50" s="208">
        <v>27537202</v>
      </c>
      <c r="F50" s="206">
        <v>6404067495</v>
      </c>
      <c r="G50" s="218">
        <v>88972290049</v>
      </c>
      <c r="H50" s="219">
        <v>574850</v>
      </c>
      <c r="I50" s="218">
        <v>193236506.31</v>
      </c>
    </row>
    <row r="51" spans="1:9" s="96" customFormat="1" ht="20.25" customHeight="1" x14ac:dyDescent="0.3">
      <c r="A51" s="118">
        <v>52</v>
      </c>
      <c r="B51" s="209">
        <v>218090330617</v>
      </c>
      <c r="C51" s="220">
        <v>27102961521</v>
      </c>
      <c r="D51" s="209">
        <v>437717974.52999997</v>
      </c>
      <c r="E51" s="211">
        <v>11002872</v>
      </c>
      <c r="F51" s="209">
        <v>6139426780</v>
      </c>
      <c r="G51" s="220">
        <v>85644393683</v>
      </c>
      <c r="H51" s="221">
        <v>5912841.2000000002</v>
      </c>
      <c r="I51" s="220">
        <v>246366489.16999999</v>
      </c>
    </row>
    <row r="52" spans="1:9" s="96" customFormat="1" ht="20.25" customHeight="1" x14ac:dyDescent="0.3">
      <c r="A52" s="117">
        <v>53</v>
      </c>
      <c r="B52" s="206">
        <v>212446477524</v>
      </c>
      <c r="C52" s="218">
        <v>26152164500</v>
      </c>
      <c r="D52" s="206">
        <v>469881642.59000003</v>
      </c>
      <c r="E52" s="208">
        <v>7864992</v>
      </c>
      <c r="F52" s="206">
        <v>5878763687</v>
      </c>
      <c r="G52" s="218">
        <v>81603482949</v>
      </c>
      <c r="H52" s="219">
        <v>0</v>
      </c>
      <c r="I52" s="218">
        <v>245993214.56</v>
      </c>
    </row>
    <row r="53" spans="1:9" s="96" customFormat="1" ht="20.25" customHeight="1" x14ac:dyDescent="0.3">
      <c r="A53" s="118">
        <v>54</v>
      </c>
      <c r="B53" s="209">
        <v>208762205759</v>
      </c>
      <c r="C53" s="220">
        <v>24452161717</v>
      </c>
      <c r="D53" s="209">
        <v>482071940.37</v>
      </c>
      <c r="E53" s="211">
        <v>9505875</v>
      </c>
      <c r="F53" s="209">
        <v>5741961843</v>
      </c>
      <c r="G53" s="220">
        <v>80821600565</v>
      </c>
      <c r="H53" s="221">
        <v>1399244</v>
      </c>
      <c r="I53" s="220">
        <v>214284355.09</v>
      </c>
    </row>
    <row r="54" spans="1:9" s="96" customFormat="1" ht="20.25" customHeight="1" x14ac:dyDescent="0.3">
      <c r="A54" s="117">
        <v>55</v>
      </c>
      <c r="B54" s="206">
        <v>278844423041</v>
      </c>
      <c r="C54" s="218">
        <v>104991948920</v>
      </c>
      <c r="D54" s="206">
        <v>506180824.42000002</v>
      </c>
      <c r="E54" s="208">
        <v>7410821</v>
      </c>
      <c r="F54" s="206">
        <v>5219434821</v>
      </c>
      <c r="G54" s="218">
        <v>72545719585</v>
      </c>
      <c r="H54" s="219">
        <v>1605525</v>
      </c>
      <c r="I54" s="218">
        <v>239242077.77000001</v>
      </c>
    </row>
    <row r="55" spans="1:9" s="96" customFormat="1" ht="20.25" customHeight="1" x14ac:dyDescent="0.3">
      <c r="A55" s="118">
        <v>56</v>
      </c>
      <c r="B55" s="209">
        <v>186054312881</v>
      </c>
      <c r="C55" s="220">
        <v>20685468528</v>
      </c>
      <c r="D55" s="209">
        <v>532361782.07999998</v>
      </c>
      <c r="E55" s="211">
        <v>14186354</v>
      </c>
      <c r="F55" s="209">
        <v>4766122935</v>
      </c>
      <c r="G55" s="220">
        <v>66712316367</v>
      </c>
      <c r="H55" s="221">
        <v>1210668</v>
      </c>
      <c r="I55" s="220">
        <v>235793508.30000001</v>
      </c>
    </row>
    <row r="56" spans="1:9" s="96" customFormat="1" ht="20.25" customHeight="1" x14ac:dyDescent="0.3">
      <c r="A56" s="117">
        <v>57</v>
      </c>
      <c r="B56" s="206">
        <v>179574802485</v>
      </c>
      <c r="C56" s="218">
        <v>19269890265</v>
      </c>
      <c r="D56" s="206">
        <v>504441069.90999997</v>
      </c>
      <c r="E56" s="208">
        <v>4900076</v>
      </c>
      <c r="F56" s="206">
        <v>4413701942</v>
      </c>
      <c r="G56" s="218">
        <v>63871544313</v>
      </c>
      <c r="H56" s="219">
        <v>500000</v>
      </c>
      <c r="I56" s="218">
        <v>221873552.36000001</v>
      </c>
    </row>
    <row r="57" spans="1:9" s="96" customFormat="1" ht="20.25" customHeight="1" thickBot="1" x14ac:dyDescent="0.35">
      <c r="A57" s="119">
        <v>58</v>
      </c>
      <c r="B57" s="215">
        <v>167809923762</v>
      </c>
      <c r="C57" s="222">
        <v>17747378561</v>
      </c>
      <c r="D57" s="215">
        <v>513290785.69</v>
      </c>
      <c r="E57" s="217">
        <v>6180657</v>
      </c>
      <c r="F57" s="215">
        <v>4079166649</v>
      </c>
      <c r="G57" s="222">
        <v>57977034144</v>
      </c>
      <c r="H57" s="223">
        <v>331693</v>
      </c>
      <c r="I57" s="222">
        <v>207951486.30000001</v>
      </c>
    </row>
    <row r="58" spans="1:9" s="96" customFormat="1" ht="20.25" customHeight="1" x14ac:dyDescent="0.3">
      <c r="A58" s="117">
        <v>59</v>
      </c>
      <c r="B58" s="206">
        <v>155008381573</v>
      </c>
      <c r="C58" s="218">
        <v>15695759285</v>
      </c>
      <c r="D58" s="206">
        <v>530210070.25</v>
      </c>
      <c r="E58" s="208">
        <v>8032233</v>
      </c>
      <c r="F58" s="206">
        <v>3551512201</v>
      </c>
      <c r="G58" s="218">
        <v>51317798665</v>
      </c>
      <c r="H58" s="219">
        <v>1750849.2</v>
      </c>
      <c r="I58" s="218">
        <v>260530198.78999999</v>
      </c>
    </row>
    <row r="59" spans="1:9" s="96" customFormat="1" ht="20.25" customHeight="1" x14ac:dyDescent="0.3">
      <c r="A59" s="118">
        <v>60</v>
      </c>
      <c r="B59" s="209">
        <v>145489808447</v>
      </c>
      <c r="C59" s="220">
        <v>13623693418</v>
      </c>
      <c r="D59" s="209">
        <v>539571983.47000003</v>
      </c>
      <c r="E59" s="211">
        <v>5727362</v>
      </c>
      <c r="F59" s="209">
        <v>3308994138</v>
      </c>
      <c r="G59" s="220">
        <v>47242097344</v>
      </c>
      <c r="H59" s="221">
        <v>1077304</v>
      </c>
      <c r="I59" s="220">
        <v>210348254.88</v>
      </c>
    </row>
    <row r="60" spans="1:9" s="96" customFormat="1" ht="20.25" customHeight="1" x14ac:dyDescent="0.3">
      <c r="A60" s="117">
        <v>61</v>
      </c>
      <c r="B60" s="206">
        <v>131468816608</v>
      </c>
      <c r="C60" s="218">
        <v>11320130919</v>
      </c>
      <c r="D60" s="206">
        <v>520304995.63999999</v>
      </c>
      <c r="E60" s="208">
        <v>1397549</v>
      </c>
      <c r="F60" s="206">
        <v>2724613862</v>
      </c>
      <c r="G60" s="218">
        <v>40437372200</v>
      </c>
      <c r="H60" s="219">
        <v>800000</v>
      </c>
      <c r="I60" s="218">
        <v>197981389.72</v>
      </c>
    </row>
    <row r="61" spans="1:9" s="96" customFormat="1" ht="20.25" customHeight="1" x14ac:dyDescent="0.3">
      <c r="A61" s="118">
        <v>62</v>
      </c>
      <c r="B61" s="209">
        <v>121562340475</v>
      </c>
      <c r="C61" s="220">
        <v>10430715594</v>
      </c>
      <c r="D61" s="209">
        <v>499147152.44999999</v>
      </c>
      <c r="E61" s="211">
        <v>3228467</v>
      </c>
      <c r="F61" s="209">
        <v>2562980755</v>
      </c>
      <c r="G61" s="220">
        <v>37033777146</v>
      </c>
      <c r="H61" s="221">
        <v>424111</v>
      </c>
      <c r="I61" s="220">
        <v>181120203.25</v>
      </c>
    </row>
    <row r="62" spans="1:9" s="96" customFormat="1" ht="20.25" customHeight="1" x14ac:dyDescent="0.3">
      <c r="A62" s="117">
        <v>63</v>
      </c>
      <c r="B62" s="206">
        <v>109291771324</v>
      </c>
      <c r="C62" s="218">
        <v>8513308035</v>
      </c>
      <c r="D62" s="206">
        <v>475945339.31999999</v>
      </c>
      <c r="E62" s="208">
        <v>3712203</v>
      </c>
      <c r="F62" s="206">
        <v>2112475610</v>
      </c>
      <c r="G62" s="218">
        <v>31368904991</v>
      </c>
      <c r="H62" s="219">
        <v>400000</v>
      </c>
      <c r="I62" s="218">
        <v>160532775.90000001</v>
      </c>
    </row>
    <row r="63" spans="1:9" s="96" customFormat="1" ht="20.25" customHeight="1" x14ac:dyDescent="0.3">
      <c r="A63" s="118">
        <v>64</v>
      </c>
      <c r="B63" s="209">
        <v>99247499363</v>
      </c>
      <c r="C63" s="220">
        <v>7601151143</v>
      </c>
      <c r="D63" s="209">
        <v>515559825.31999999</v>
      </c>
      <c r="E63" s="211">
        <v>2737322</v>
      </c>
      <c r="F63" s="209">
        <v>1854638820</v>
      </c>
      <c r="G63" s="220">
        <v>27497479884</v>
      </c>
      <c r="H63" s="221">
        <v>0</v>
      </c>
      <c r="I63" s="220">
        <v>149209093.37</v>
      </c>
    </row>
    <row r="64" spans="1:9" s="96" customFormat="1" ht="20.25" customHeight="1" x14ac:dyDescent="0.3">
      <c r="A64" s="117">
        <v>65</v>
      </c>
      <c r="B64" s="206">
        <v>89996816597</v>
      </c>
      <c r="C64" s="218">
        <v>6476198606</v>
      </c>
      <c r="D64" s="206">
        <v>472150187.44</v>
      </c>
      <c r="E64" s="208">
        <v>6475335</v>
      </c>
      <c r="F64" s="206">
        <v>1543013367</v>
      </c>
      <c r="G64" s="218">
        <v>22840809927</v>
      </c>
      <c r="H64" s="219">
        <v>0</v>
      </c>
      <c r="I64" s="218">
        <v>113023167.3</v>
      </c>
    </row>
    <row r="65" spans="1:9" s="96" customFormat="1" ht="20.25" customHeight="1" x14ac:dyDescent="0.3">
      <c r="A65" s="118">
        <v>66</v>
      </c>
      <c r="B65" s="209">
        <v>80820159219</v>
      </c>
      <c r="C65" s="220">
        <v>5183769153</v>
      </c>
      <c r="D65" s="209">
        <v>444959473.58000004</v>
      </c>
      <c r="E65" s="211">
        <v>1203219</v>
      </c>
      <c r="F65" s="209">
        <v>1256757473</v>
      </c>
      <c r="G65" s="220">
        <v>17925364134</v>
      </c>
      <c r="H65" s="221">
        <v>300000</v>
      </c>
      <c r="I65" s="220">
        <v>80986727.659999996</v>
      </c>
    </row>
    <row r="66" spans="1:9" s="96" customFormat="1" ht="20.25" customHeight="1" x14ac:dyDescent="0.3">
      <c r="A66" s="117">
        <v>67</v>
      </c>
      <c r="B66" s="206">
        <v>52568744113</v>
      </c>
      <c r="C66" s="218">
        <v>4515166529</v>
      </c>
      <c r="D66" s="206">
        <v>443122482.17000002</v>
      </c>
      <c r="E66" s="208">
        <v>1345767</v>
      </c>
      <c r="F66" s="206">
        <v>1016524517</v>
      </c>
      <c r="G66" s="218">
        <v>15254977448</v>
      </c>
      <c r="H66" s="219">
        <v>0</v>
      </c>
      <c r="I66" s="218">
        <v>76780136.469999999</v>
      </c>
    </row>
    <row r="67" spans="1:9" s="96" customFormat="1" ht="20.25" customHeight="1" x14ac:dyDescent="0.3">
      <c r="A67" s="118">
        <v>68</v>
      </c>
      <c r="B67" s="209">
        <v>45691103490</v>
      </c>
      <c r="C67" s="220">
        <v>3718762145</v>
      </c>
      <c r="D67" s="209">
        <v>435894045.40000004</v>
      </c>
      <c r="E67" s="211">
        <v>4451821</v>
      </c>
      <c r="F67" s="209">
        <v>896362954</v>
      </c>
      <c r="G67" s="220">
        <v>13113384116</v>
      </c>
      <c r="H67" s="221">
        <v>0</v>
      </c>
      <c r="I67" s="220">
        <v>54256014.219999999</v>
      </c>
    </row>
    <row r="68" spans="1:9" s="96" customFormat="1" ht="20.25" customHeight="1" x14ac:dyDescent="0.3">
      <c r="A68" s="117">
        <v>69</v>
      </c>
      <c r="B68" s="206">
        <v>39977706368</v>
      </c>
      <c r="C68" s="218">
        <v>3293780108</v>
      </c>
      <c r="D68" s="206">
        <v>416781091.78999996</v>
      </c>
      <c r="E68" s="208">
        <v>1363685</v>
      </c>
      <c r="F68" s="206">
        <v>874224339</v>
      </c>
      <c r="G68" s="218">
        <v>11021155981</v>
      </c>
      <c r="H68" s="219">
        <v>0</v>
      </c>
      <c r="I68" s="218">
        <v>45163601.049999997</v>
      </c>
    </row>
    <row r="69" spans="1:9" s="96" customFormat="1" ht="20.25" customHeight="1" x14ac:dyDescent="0.3">
      <c r="A69" s="118">
        <v>70</v>
      </c>
      <c r="B69" s="209">
        <v>34698700449</v>
      </c>
      <c r="C69" s="220">
        <v>2606244371</v>
      </c>
      <c r="D69" s="209">
        <v>367351687.75999999</v>
      </c>
      <c r="E69" s="211">
        <v>997353</v>
      </c>
      <c r="F69" s="209">
        <v>652742683</v>
      </c>
      <c r="G69" s="220">
        <v>9384606189</v>
      </c>
      <c r="H69" s="221">
        <v>0</v>
      </c>
      <c r="I69" s="220">
        <v>17980256.190000001</v>
      </c>
    </row>
    <row r="70" spans="1:9" s="96" customFormat="1" ht="20.25" customHeight="1" x14ac:dyDescent="0.3">
      <c r="A70" s="117">
        <v>71</v>
      </c>
      <c r="B70" s="206">
        <v>28205098023</v>
      </c>
      <c r="C70" s="218">
        <v>1957756973</v>
      </c>
      <c r="D70" s="206">
        <v>355114967</v>
      </c>
      <c r="E70" s="208">
        <v>1899757</v>
      </c>
      <c r="F70" s="206">
        <v>287727398</v>
      </c>
      <c r="G70" s="218">
        <v>7086352473</v>
      </c>
      <c r="H70" s="219">
        <v>400000</v>
      </c>
      <c r="I70" s="218">
        <v>29937835.359999999</v>
      </c>
    </row>
    <row r="71" spans="1:9" s="96" customFormat="1" ht="20.25" customHeight="1" x14ac:dyDescent="0.3">
      <c r="A71" s="118">
        <v>72</v>
      </c>
      <c r="B71" s="209">
        <v>24055353382</v>
      </c>
      <c r="C71" s="220">
        <v>1669763528</v>
      </c>
      <c r="D71" s="209">
        <v>353781647.69999999</v>
      </c>
      <c r="E71" s="211">
        <v>578800</v>
      </c>
      <c r="F71" s="209">
        <v>127874695</v>
      </c>
      <c r="G71" s="220">
        <v>5330310388</v>
      </c>
      <c r="H71" s="221">
        <v>0</v>
      </c>
      <c r="I71" s="220">
        <v>18205614.02</v>
      </c>
    </row>
    <row r="72" spans="1:9" s="96" customFormat="1" ht="20.25" customHeight="1" x14ac:dyDescent="0.3">
      <c r="A72" s="117">
        <v>73</v>
      </c>
      <c r="B72" s="206">
        <v>19540022586</v>
      </c>
      <c r="C72" s="218">
        <v>1445135563</v>
      </c>
      <c r="D72" s="206">
        <v>299341899.11000001</v>
      </c>
      <c r="E72" s="208">
        <v>576500</v>
      </c>
      <c r="F72" s="206">
        <v>116661720</v>
      </c>
      <c r="G72" s="218">
        <v>4515928954</v>
      </c>
      <c r="H72" s="219">
        <v>0</v>
      </c>
      <c r="I72" s="218">
        <v>11938404.130000001</v>
      </c>
    </row>
    <row r="73" spans="1:9" s="96" customFormat="1" ht="20.25" customHeight="1" x14ac:dyDescent="0.3">
      <c r="A73" s="118">
        <v>74</v>
      </c>
      <c r="B73" s="209">
        <v>16424286167</v>
      </c>
      <c r="C73" s="220">
        <v>1269392894</v>
      </c>
      <c r="D73" s="209">
        <v>288811286.72000003</v>
      </c>
      <c r="E73" s="211">
        <v>471301</v>
      </c>
      <c r="F73" s="209">
        <v>95149353</v>
      </c>
      <c r="G73" s="220">
        <v>4258040788</v>
      </c>
      <c r="H73" s="221">
        <v>400000</v>
      </c>
      <c r="I73" s="211">
        <v>23043970.359999999</v>
      </c>
    </row>
    <row r="74" spans="1:9" s="96" customFormat="1" ht="20.25" customHeight="1" x14ac:dyDescent="0.3">
      <c r="A74" s="117">
        <v>75</v>
      </c>
      <c r="B74" s="206">
        <v>12886840677</v>
      </c>
      <c r="C74" s="218">
        <v>1038287050</v>
      </c>
      <c r="D74" s="206">
        <v>242637583.74000001</v>
      </c>
      <c r="E74" s="208">
        <v>327500</v>
      </c>
      <c r="F74" s="206">
        <v>81341287</v>
      </c>
      <c r="G74" s="218">
        <v>2987392461</v>
      </c>
      <c r="H74" s="219">
        <v>0</v>
      </c>
      <c r="I74" s="208">
        <v>11671202.4</v>
      </c>
    </row>
    <row r="75" spans="1:9" s="96" customFormat="1" ht="20.25" customHeight="1" x14ac:dyDescent="0.3">
      <c r="A75" s="118">
        <v>76</v>
      </c>
      <c r="B75" s="209">
        <v>10541056664</v>
      </c>
      <c r="C75" s="220">
        <v>859184254</v>
      </c>
      <c r="D75" s="209">
        <v>242455337.06</v>
      </c>
      <c r="E75" s="211">
        <v>460637</v>
      </c>
      <c r="F75" s="209">
        <v>76234158</v>
      </c>
      <c r="G75" s="220">
        <v>2247228197</v>
      </c>
      <c r="H75" s="221">
        <v>400000</v>
      </c>
      <c r="I75" s="211">
        <v>3504531.16</v>
      </c>
    </row>
    <row r="76" spans="1:9" s="96" customFormat="1" ht="20.25" customHeight="1" x14ac:dyDescent="0.3">
      <c r="A76" s="117">
        <v>77</v>
      </c>
      <c r="B76" s="206">
        <v>8802743648</v>
      </c>
      <c r="C76" s="218">
        <v>640593923</v>
      </c>
      <c r="D76" s="206">
        <v>229968759.62</v>
      </c>
      <c r="E76" s="208">
        <v>750650</v>
      </c>
      <c r="F76" s="206">
        <v>133772249</v>
      </c>
      <c r="G76" s="218">
        <v>1829176784</v>
      </c>
      <c r="H76" s="219">
        <v>0</v>
      </c>
      <c r="I76" s="208">
        <v>36115707.409999996</v>
      </c>
    </row>
    <row r="77" spans="1:9" s="96" customFormat="1" ht="20.25" customHeight="1" x14ac:dyDescent="0.3">
      <c r="A77" s="118">
        <v>78</v>
      </c>
      <c r="B77" s="209">
        <v>7338229871</v>
      </c>
      <c r="C77" s="220">
        <v>476561417</v>
      </c>
      <c r="D77" s="209">
        <v>225773308.19</v>
      </c>
      <c r="E77" s="211">
        <v>163856</v>
      </c>
      <c r="F77" s="209">
        <v>45881638</v>
      </c>
      <c r="G77" s="220">
        <v>1472393297</v>
      </c>
      <c r="H77" s="221">
        <v>0</v>
      </c>
      <c r="I77" s="220">
        <v>8347284.2000000002</v>
      </c>
    </row>
    <row r="78" spans="1:9" s="96" customFormat="1" ht="20.25" customHeight="1" x14ac:dyDescent="0.3">
      <c r="A78" s="117">
        <v>79</v>
      </c>
      <c r="B78" s="206">
        <v>6440162901</v>
      </c>
      <c r="C78" s="218">
        <v>398549112</v>
      </c>
      <c r="D78" s="206">
        <v>193588480.47999999</v>
      </c>
      <c r="E78" s="208">
        <v>338650</v>
      </c>
      <c r="F78" s="206">
        <v>47315304</v>
      </c>
      <c r="G78" s="218">
        <v>1191105128</v>
      </c>
      <c r="H78" s="219">
        <v>0</v>
      </c>
      <c r="I78" s="218">
        <v>3611592.37</v>
      </c>
    </row>
    <row r="79" spans="1:9" s="96" customFormat="1" ht="20.25" customHeight="1" x14ac:dyDescent="0.3">
      <c r="A79" s="118">
        <v>80</v>
      </c>
      <c r="B79" s="209">
        <v>5558186958</v>
      </c>
      <c r="C79" s="220">
        <v>422007544</v>
      </c>
      <c r="D79" s="209">
        <v>170292870.21000001</v>
      </c>
      <c r="E79" s="211">
        <v>80000</v>
      </c>
      <c r="F79" s="209">
        <v>31441197</v>
      </c>
      <c r="G79" s="220">
        <v>942054669</v>
      </c>
      <c r="H79" s="221">
        <v>0</v>
      </c>
      <c r="I79" s="220">
        <v>4843093</v>
      </c>
    </row>
    <row r="80" spans="1:9" s="96" customFormat="1" ht="20.25" customHeight="1" x14ac:dyDescent="0.3">
      <c r="A80" s="117">
        <v>81</v>
      </c>
      <c r="B80" s="206">
        <v>4132584649</v>
      </c>
      <c r="C80" s="218">
        <v>224115885</v>
      </c>
      <c r="D80" s="206">
        <v>179165350.21000001</v>
      </c>
      <c r="E80" s="208">
        <v>194843</v>
      </c>
      <c r="F80" s="206">
        <v>23323234</v>
      </c>
      <c r="G80" s="218">
        <v>732644704</v>
      </c>
      <c r="H80" s="219">
        <v>0</v>
      </c>
      <c r="I80" s="218">
        <v>11821995.32</v>
      </c>
    </row>
    <row r="81" spans="1:9" s="96" customFormat="1" ht="20.25" customHeight="1" x14ac:dyDescent="0.3">
      <c r="A81" s="118">
        <v>82</v>
      </c>
      <c r="B81" s="209">
        <v>3361527367</v>
      </c>
      <c r="C81" s="220">
        <v>168792250</v>
      </c>
      <c r="D81" s="209">
        <v>155402427.63</v>
      </c>
      <c r="E81" s="211">
        <v>0</v>
      </c>
      <c r="F81" s="209">
        <v>14380935</v>
      </c>
      <c r="G81" s="220">
        <v>650127721</v>
      </c>
      <c r="H81" s="221">
        <v>0</v>
      </c>
      <c r="I81" s="220">
        <v>135293.29</v>
      </c>
    </row>
    <row r="82" spans="1:9" s="96" customFormat="1" ht="20.25" customHeight="1" x14ac:dyDescent="0.3">
      <c r="A82" s="117">
        <v>83</v>
      </c>
      <c r="B82" s="206">
        <v>2677790824</v>
      </c>
      <c r="C82" s="218">
        <v>176900978</v>
      </c>
      <c r="D82" s="206">
        <v>166364670.94999999</v>
      </c>
      <c r="E82" s="208">
        <v>800000</v>
      </c>
      <c r="F82" s="206">
        <v>6246935</v>
      </c>
      <c r="G82" s="218">
        <v>496567649</v>
      </c>
      <c r="H82" s="219">
        <v>0</v>
      </c>
      <c r="I82" s="218">
        <v>9298635</v>
      </c>
    </row>
    <row r="83" spans="1:9" s="96" customFormat="1" ht="20.25" customHeight="1" x14ac:dyDescent="0.3">
      <c r="A83" s="118">
        <v>84</v>
      </c>
      <c r="B83" s="209">
        <v>2290888227</v>
      </c>
      <c r="C83" s="220">
        <v>138104673</v>
      </c>
      <c r="D83" s="209">
        <v>111365381.28</v>
      </c>
      <c r="E83" s="211">
        <v>620000</v>
      </c>
      <c r="F83" s="209">
        <v>10212696</v>
      </c>
      <c r="G83" s="220">
        <v>396214308</v>
      </c>
      <c r="H83" s="221">
        <v>0</v>
      </c>
      <c r="I83" s="220">
        <v>230000</v>
      </c>
    </row>
    <row r="84" spans="1:9" s="96" customFormat="1" ht="20.25" customHeight="1" x14ac:dyDescent="0.3">
      <c r="A84" s="117">
        <v>85</v>
      </c>
      <c r="B84" s="206">
        <v>1827124122</v>
      </c>
      <c r="C84" s="218">
        <v>140945605</v>
      </c>
      <c r="D84" s="206">
        <v>129429535.06999999</v>
      </c>
      <c r="E84" s="208">
        <v>894240</v>
      </c>
      <c r="F84" s="206">
        <v>13867827</v>
      </c>
      <c r="G84" s="218">
        <v>329124239</v>
      </c>
      <c r="H84" s="219">
        <v>0</v>
      </c>
      <c r="I84" s="218">
        <v>4677004.24</v>
      </c>
    </row>
    <row r="85" spans="1:9" s="96" customFormat="1" ht="20.25" customHeight="1" x14ac:dyDescent="0.3">
      <c r="A85" s="118">
        <v>86</v>
      </c>
      <c r="B85" s="209">
        <v>1584792011</v>
      </c>
      <c r="C85" s="220">
        <v>110385184</v>
      </c>
      <c r="D85" s="209">
        <v>106546884.73</v>
      </c>
      <c r="E85" s="211">
        <v>875650</v>
      </c>
      <c r="F85" s="209">
        <v>7235472</v>
      </c>
      <c r="G85" s="220">
        <v>265968471</v>
      </c>
      <c r="H85" s="221">
        <v>0</v>
      </c>
      <c r="I85" s="220">
        <v>1768807</v>
      </c>
    </row>
    <row r="86" spans="1:9" s="96" customFormat="1" ht="20.25" customHeight="1" x14ac:dyDescent="0.3">
      <c r="A86" s="117">
        <v>87</v>
      </c>
      <c r="B86" s="206">
        <v>1420515340</v>
      </c>
      <c r="C86" s="218">
        <v>94749932</v>
      </c>
      <c r="D86" s="206">
        <v>105989188.83</v>
      </c>
      <c r="E86" s="208">
        <v>0</v>
      </c>
      <c r="F86" s="206">
        <v>20991314</v>
      </c>
      <c r="G86" s="218">
        <v>230212441</v>
      </c>
      <c r="H86" s="219">
        <v>0</v>
      </c>
      <c r="I86" s="218">
        <v>360000</v>
      </c>
    </row>
    <row r="87" spans="1:9" s="96" customFormat="1" ht="20.25" customHeight="1" x14ac:dyDescent="0.3">
      <c r="A87" s="118">
        <v>88</v>
      </c>
      <c r="B87" s="209">
        <v>1067531106</v>
      </c>
      <c r="C87" s="220">
        <v>53480899</v>
      </c>
      <c r="D87" s="209">
        <v>89836432.590000004</v>
      </c>
      <c r="E87" s="211">
        <v>0</v>
      </c>
      <c r="F87" s="209">
        <v>4115567</v>
      </c>
      <c r="G87" s="220">
        <v>165902426</v>
      </c>
      <c r="H87" s="221">
        <v>0</v>
      </c>
      <c r="I87" s="220">
        <v>20000</v>
      </c>
    </row>
    <row r="88" spans="1:9" s="96" customFormat="1" ht="20.25" customHeight="1" x14ac:dyDescent="0.3">
      <c r="A88" s="117">
        <v>89</v>
      </c>
      <c r="B88" s="206">
        <v>841872613</v>
      </c>
      <c r="C88" s="218">
        <v>78829969</v>
      </c>
      <c r="D88" s="206">
        <v>77378643.219999999</v>
      </c>
      <c r="E88" s="208">
        <v>0</v>
      </c>
      <c r="F88" s="206">
        <v>17484963</v>
      </c>
      <c r="G88" s="218">
        <v>122455040</v>
      </c>
      <c r="H88" s="219">
        <v>0</v>
      </c>
      <c r="I88" s="218">
        <v>0</v>
      </c>
    </row>
    <row r="89" spans="1:9" s="96" customFormat="1" ht="20.25" customHeight="1" x14ac:dyDescent="0.3">
      <c r="A89" s="118">
        <v>90</v>
      </c>
      <c r="B89" s="209">
        <v>634539808</v>
      </c>
      <c r="C89" s="220">
        <v>47453096</v>
      </c>
      <c r="D89" s="209">
        <v>65545260.990000002</v>
      </c>
      <c r="E89" s="211">
        <v>0</v>
      </c>
      <c r="F89" s="209">
        <v>2075909</v>
      </c>
      <c r="G89" s="220">
        <v>81525719</v>
      </c>
      <c r="H89" s="221">
        <v>0</v>
      </c>
      <c r="I89" s="220">
        <v>0</v>
      </c>
    </row>
    <row r="90" spans="1:9" s="96" customFormat="1" ht="20.25" customHeight="1" x14ac:dyDescent="0.3">
      <c r="A90" s="117">
        <v>91</v>
      </c>
      <c r="B90" s="206">
        <v>588122591</v>
      </c>
      <c r="C90" s="218">
        <v>43632991</v>
      </c>
      <c r="D90" s="206">
        <v>62254341.939999998</v>
      </c>
      <c r="E90" s="208">
        <v>90000</v>
      </c>
      <c r="F90" s="206">
        <v>2272607</v>
      </c>
      <c r="G90" s="218">
        <v>61260138</v>
      </c>
      <c r="H90" s="219">
        <v>0</v>
      </c>
      <c r="I90" s="218">
        <v>0</v>
      </c>
    </row>
    <row r="91" spans="1:9" s="96" customFormat="1" ht="20.25" customHeight="1" x14ac:dyDescent="0.3">
      <c r="A91" s="118">
        <v>92</v>
      </c>
      <c r="B91" s="209">
        <v>384439492</v>
      </c>
      <c r="C91" s="220">
        <v>22555759</v>
      </c>
      <c r="D91" s="209">
        <v>59151740.609999999</v>
      </c>
      <c r="E91" s="211">
        <v>0</v>
      </c>
      <c r="F91" s="209">
        <v>508232</v>
      </c>
      <c r="G91" s="220">
        <v>51158783</v>
      </c>
      <c r="H91" s="221">
        <v>0</v>
      </c>
      <c r="I91" s="220">
        <v>100000</v>
      </c>
    </row>
    <row r="92" spans="1:9" s="96" customFormat="1" ht="20.25" customHeight="1" x14ac:dyDescent="0.3">
      <c r="A92" s="117">
        <v>93</v>
      </c>
      <c r="B92" s="206">
        <v>333629820</v>
      </c>
      <c r="C92" s="218">
        <v>20581062</v>
      </c>
      <c r="D92" s="206">
        <v>35609831.68</v>
      </c>
      <c r="E92" s="208">
        <v>0</v>
      </c>
      <c r="F92" s="206">
        <v>572598</v>
      </c>
      <c r="G92" s="218">
        <v>77922290</v>
      </c>
      <c r="H92" s="219">
        <v>0</v>
      </c>
      <c r="I92" s="218">
        <v>0</v>
      </c>
    </row>
    <row r="93" spans="1:9" s="96" customFormat="1" ht="20.25" customHeight="1" x14ac:dyDescent="0.3">
      <c r="A93" s="118">
        <v>94</v>
      </c>
      <c r="B93" s="209">
        <v>261579381</v>
      </c>
      <c r="C93" s="220">
        <v>23283607</v>
      </c>
      <c r="D93" s="209">
        <v>32214276.27</v>
      </c>
      <c r="E93" s="211">
        <v>121706</v>
      </c>
      <c r="F93" s="209">
        <v>3717061</v>
      </c>
      <c r="G93" s="220">
        <v>46650642</v>
      </c>
      <c r="H93" s="221">
        <v>0</v>
      </c>
      <c r="I93" s="220">
        <v>0</v>
      </c>
    </row>
    <row r="94" spans="1:9" s="96" customFormat="1" ht="20.25" customHeight="1" x14ac:dyDescent="0.3">
      <c r="A94" s="117">
        <v>95</v>
      </c>
      <c r="B94" s="206">
        <v>223539772</v>
      </c>
      <c r="C94" s="218">
        <v>20586188</v>
      </c>
      <c r="D94" s="206">
        <v>24191346.32</v>
      </c>
      <c r="E94" s="208">
        <v>0</v>
      </c>
      <c r="F94" s="206">
        <v>649866</v>
      </c>
      <c r="G94" s="218">
        <v>62296034</v>
      </c>
      <c r="H94" s="219">
        <v>0</v>
      </c>
      <c r="I94" s="218">
        <v>0</v>
      </c>
    </row>
    <row r="95" spans="1:9" s="96" customFormat="1" ht="20.25" customHeight="1" x14ac:dyDescent="0.3">
      <c r="A95" s="118">
        <v>96</v>
      </c>
      <c r="B95" s="209">
        <v>153253573</v>
      </c>
      <c r="C95" s="220">
        <v>17726212</v>
      </c>
      <c r="D95" s="209">
        <v>20734736.989999998</v>
      </c>
      <c r="E95" s="211">
        <v>0</v>
      </c>
      <c r="F95" s="209">
        <v>1710780</v>
      </c>
      <c r="G95" s="220">
        <v>30852824</v>
      </c>
      <c r="H95" s="209">
        <v>0</v>
      </c>
      <c r="I95" s="220">
        <v>0</v>
      </c>
    </row>
    <row r="96" spans="1:9" s="96" customFormat="1" ht="20.25" customHeight="1" x14ac:dyDescent="0.3">
      <c r="A96" s="117">
        <v>97</v>
      </c>
      <c r="B96" s="206">
        <v>149552739</v>
      </c>
      <c r="C96" s="218">
        <v>27524385</v>
      </c>
      <c r="D96" s="206">
        <v>18600933.920000002</v>
      </c>
      <c r="E96" s="208">
        <v>0</v>
      </c>
      <c r="F96" s="206">
        <v>803501</v>
      </c>
      <c r="G96" s="218">
        <v>31943150</v>
      </c>
      <c r="H96" s="206">
        <v>0</v>
      </c>
      <c r="I96" s="218">
        <v>0</v>
      </c>
    </row>
    <row r="97" spans="1:9" s="96" customFormat="1" ht="20.25" customHeight="1" x14ac:dyDescent="0.3">
      <c r="A97" s="118">
        <v>98</v>
      </c>
      <c r="B97" s="209">
        <v>75943873</v>
      </c>
      <c r="C97" s="220">
        <v>17675626</v>
      </c>
      <c r="D97" s="209">
        <v>13957207.369999999</v>
      </c>
      <c r="E97" s="211">
        <v>0</v>
      </c>
      <c r="F97" s="209">
        <v>3026213</v>
      </c>
      <c r="G97" s="220">
        <v>18001522</v>
      </c>
      <c r="H97" s="209">
        <v>0</v>
      </c>
      <c r="I97" s="220">
        <v>0</v>
      </c>
    </row>
    <row r="98" spans="1:9" s="96" customFormat="1" ht="20.25" customHeight="1" x14ac:dyDescent="0.3">
      <c r="A98" s="117">
        <v>99</v>
      </c>
      <c r="B98" s="206">
        <v>96888350</v>
      </c>
      <c r="C98" s="218">
        <v>13905868</v>
      </c>
      <c r="D98" s="206">
        <v>7460891.6699999999</v>
      </c>
      <c r="E98" s="208">
        <v>0</v>
      </c>
      <c r="F98" s="206">
        <v>102697</v>
      </c>
      <c r="G98" s="208">
        <v>13825320</v>
      </c>
      <c r="H98" s="206">
        <v>0</v>
      </c>
      <c r="I98" s="218">
        <v>0</v>
      </c>
    </row>
    <row r="99" spans="1:9" s="96" customFormat="1" ht="20.25" customHeight="1" x14ac:dyDescent="0.3">
      <c r="A99" s="118" t="s">
        <v>263</v>
      </c>
      <c r="B99" s="209">
        <v>332825166</v>
      </c>
      <c r="C99" s="220">
        <v>232716592</v>
      </c>
      <c r="D99" s="209">
        <v>14220047.890000001</v>
      </c>
      <c r="E99" s="211">
        <v>0</v>
      </c>
      <c r="F99" s="209">
        <v>711119</v>
      </c>
      <c r="G99" s="211">
        <v>222969086</v>
      </c>
      <c r="H99" s="209">
        <v>0</v>
      </c>
      <c r="I99" s="211">
        <v>0</v>
      </c>
    </row>
    <row r="100" spans="1:9" s="96" customFormat="1" ht="20.25" customHeight="1" x14ac:dyDescent="0.3">
      <c r="A100" s="121" t="s">
        <v>288</v>
      </c>
      <c r="B100" s="224">
        <v>1263181812640</v>
      </c>
      <c r="C100" s="225">
        <v>204865449388</v>
      </c>
      <c r="D100" s="224">
        <v>1062644972.79</v>
      </c>
      <c r="E100" s="225">
        <v>1302191</v>
      </c>
      <c r="F100" s="224">
        <v>7343113239</v>
      </c>
      <c r="G100" s="225">
        <v>454322297045</v>
      </c>
      <c r="H100" s="224">
        <v>0</v>
      </c>
      <c r="I100" s="225">
        <v>6566287.5899999999</v>
      </c>
    </row>
    <row r="101" spans="1:9" s="96" customFormat="1" ht="20.25" customHeight="1" thickBot="1" x14ac:dyDescent="0.35">
      <c r="A101" s="525" t="s">
        <v>8</v>
      </c>
      <c r="B101" s="526">
        <v>10216473585018</v>
      </c>
      <c r="C101" s="527">
        <v>1640366376165</v>
      </c>
      <c r="D101" s="526">
        <v>20903767750.07</v>
      </c>
      <c r="E101" s="527">
        <v>491545993</v>
      </c>
      <c r="F101" s="526">
        <v>264294541363</v>
      </c>
      <c r="G101" s="527">
        <v>4136218158282</v>
      </c>
      <c r="H101" s="526">
        <v>44489706.590000004</v>
      </c>
      <c r="I101" s="527">
        <v>5197486489.3999987</v>
      </c>
    </row>
    <row r="102" spans="1:9" ht="33" customHeight="1" x14ac:dyDescent="0.25">
      <c r="A102" s="796" t="s">
        <v>283</v>
      </c>
      <c r="B102" s="796"/>
      <c r="C102" s="796"/>
      <c r="D102" s="796"/>
      <c r="E102" s="796"/>
      <c r="F102" s="796"/>
      <c r="G102" s="796"/>
      <c r="H102" s="796"/>
      <c r="I102" s="796"/>
    </row>
    <row r="103" spans="1:9" ht="13" thickBot="1" x14ac:dyDescent="0.3">
      <c r="A103" s="25" t="s">
        <v>289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9" t="s">
        <v>267</v>
      </c>
      <c r="B104" s="250">
        <f>B101-B100</f>
        <v>8953291772378</v>
      </c>
      <c r="C104" s="250">
        <f t="shared" ref="C104:I104" si="0">C101-C100</f>
        <v>1435500926777</v>
      </c>
      <c r="D104" s="250">
        <f t="shared" si="0"/>
        <v>19841122777.279999</v>
      </c>
      <c r="E104" s="250">
        <f t="shared" si="0"/>
        <v>490243802</v>
      </c>
      <c r="F104" s="250">
        <f t="shared" si="0"/>
        <v>256951428124</v>
      </c>
      <c r="G104" s="250">
        <f t="shared" si="0"/>
        <v>3681895861237</v>
      </c>
      <c r="H104" s="250">
        <f t="shared" si="0"/>
        <v>44489706.590000004</v>
      </c>
      <c r="I104" s="251">
        <f t="shared" si="0"/>
        <v>5190920201.8099985</v>
      </c>
    </row>
    <row r="105" spans="1:9" ht="13" x14ac:dyDescent="0.3">
      <c r="A105" s="23"/>
      <c r="B105" s="49"/>
      <c r="C105" s="49"/>
      <c r="F105" s="24"/>
      <c r="G105" s="24"/>
      <c r="H105" s="24"/>
      <c r="I105" s="24"/>
    </row>
    <row r="106" spans="1:9" ht="13" x14ac:dyDescent="0.3">
      <c r="A106" s="23"/>
      <c r="B106" s="49"/>
      <c r="C106" s="49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120"/>
      <c r="G112" s="24"/>
      <c r="H112" s="24"/>
      <c r="I112" s="24"/>
    </row>
    <row r="113" spans="1:9" x14ac:dyDescent="0.25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60" firstPageNumber="69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E13" transitionEvaluation="1" codeName="Hoja4">
    <pageSetUpPr fitToPage="1"/>
  </sheetPr>
  <dimension ref="A1:IU85"/>
  <sheetViews>
    <sheetView showGridLines="0" view="pageBreakPreview" zoomScale="70" zoomScaleNormal="75" zoomScaleSheetLayoutView="7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 activeCell="E13" sqref="E13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20.36328125" style="1" customWidth="1"/>
    <col min="7" max="7" width="22.7265625" style="1" customWidth="1"/>
    <col min="8" max="8" width="21.54296875" style="1" customWidth="1"/>
    <col min="9" max="9" width="18.6328125" style="1" customWidth="1"/>
    <col min="10" max="10" width="15.1796875" style="1" customWidth="1"/>
    <col min="11" max="11" width="19.81640625" style="1" customWidth="1"/>
    <col min="12" max="12" width="18.90625" style="1" customWidth="1"/>
    <col min="13" max="13" width="19" style="1" customWidth="1"/>
    <col min="14" max="14" width="15.7265625" style="1" customWidth="1"/>
    <col min="15" max="15" width="16.7265625" style="1" customWidth="1"/>
    <col min="16" max="16384" width="9.7265625" style="1"/>
  </cols>
  <sheetData>
    <row r="1" spans="1:255" s="6" customFormat="1" ht="20" customHeight="1" x14ac:dyDescent="0.3">
      <c r="A1" s="647" t="s">
        <v>22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5"/>
    </row>
    <row r="2" spans="1:255" s="6" customFormat="1" ht="19.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25">
      <c r="A3" s="637" t="s">
        <v>276</v>
      </c>
      <c r="B3" s="637"/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8"/>
    </row>
    <row r="4" spans="1:255" ht="6.75" customHeight="1" x14ac:dyDescent="0.25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3" customHeight="1" x14ac:dyDescent="0.25">
      <c r="A5" s="638" t="s">
        <v>19</v>
      </c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9"/>
    </row>
    <row r="6" spans="1:255" ht="4.5" hidden="1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8.5" customHeight="1" x14ac:dyDescent="0.25">
      <c r="A7" s="638"/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10"/>
    </row>
    <row r="8" spans="1:255" ht="13" thickBot="1" x14ac:dyDescent="0.3">
      <c r="A8" s="12"/>
      <c r="B8" s="12"/>
      <c r="C8" s="12"/>
      <c r="D8" s="12"/>
      <c r="E8" s="252">
        <v>4</v>
      </c>
      <c r="F8" s="252">
        <v>5</v>
      </c>
      <c r="G8" s="252">
        <v>6</v>
      </c>
      <c r="H8" s="252">
        <v>7</v>
      </c>
      <c r="I8" s="252">
        <v>8</v>
      </c>
      <c r="J8" s="252">
        <v>9</v>
      </c>
      <c r="K8" s="252">
        <v>10</v>
      </c>
      <c r="L8" s="252">
        <v>11</v>
      </c>
      <c r="M8" s="252">
        <v>12</v>
      </c>
      <c r="N8" s="252">
        <v>13</v>
      </c>
    </row>
    <row r="9" spans="1:255" ht="13" x14ac:dyDescent="0.3">
      <c r="A9" s="570"/>
      <c r="B9" s="571"/>
      <c r="C9" s="571"/>
      <c r="D9" s="572"/>
      <c r="E9" s="639" t="s">
        <v>282</v>
      </c>
      <c r="F9" s="642" t="s">
        <v>9</v>
      </c>
      <c r="G9" s="628" t="s">
        <v>23</v>
      </c>
      <c r="H9" s="628" t="s">
        <v>24</v>
      </c>
      <c r="I9" s="628" t="s">
        <v>13</v>
      </c>
      <c r="J9" s="628" t="s">
        <v>281</v>
      </c>
      <c r="K9" s="628" t="s">
        <v>14</v>
      </c>
      <c r="L9" s="628" t="s">
        <v>1</v>
      </c>
      <c r="M9" s="628" t="s">
        <v>2</v>
      </c>
      <c r="N9" s="631" t="s">
        <v>15</v>
      </c>
    </row>
    <row r="10" spans="1:255" ht="13" x14ac:dyDescent="0.3">
      <c r="A10" s="573"/>
      <c r="B10" s="370"/>
      <c r="C10" s="368" t="s">
        <v>0</v>
      </c>
      <c r="D10" s="369"/>
      <c r="E10" s="640"/>
      <c r="F10" s="643"/>
      <c r="G10" s="645"/>
      <c r="H10" s="645"/>
      <c r="I10" s="629"/>
      <c r="J10" s="629"/>
      <c r="K10" s="629" t="s">
        <v>10</v>
      </c>
      <c r="L10" s="629"/>
      <c r="M10" s="629" t="s">
        <v>10</v>
      </c>
      <c r="N10" s="632"/>
    </row>
    <row r="11" spans="1:255" ht="10.5" customHeight="1" x14ac:dyDescent="0.3">
      <c r="A11" s="573"/>
      <c r="B11" s="370"/>
      <c r="C11" s="370"/>
      <c r="D11" s="369"/>
      <c r="E11" s="640"/>
      <c r="F11" s="643"/>
      <c r="G11" s="645"/>
      <c r="H11" s="645"/>
      <c r="I11" s="629"/>
      <c r="J11" s="629"/>
      <c r="K11" s="629"/>
      <c r="L11" s="629"/>
      <c r="M11" s="629"/>
      <c r="N11" s="632"/>
    </row>
    <row r="12" spans="1:255" ht="11.15" customHeight="1" thickBot="1" x14ac:dyDescent="0.35">
      <c r="A12" s="574"/>
      <c r="B12" s="575"/>
      <c r="C12" s="575"/>
      <c r="D12" s="576"/>
      <c r="E12" s="641"/>
      <c r="F12" s="644"/>
      <c r="G12" s="646"/>
      <c r="H12" s="646"/>
      <c r="I12" s="630"/>
      <c r="J12" s="630"/>
      <c r="K12" s="630"/>
      <c r="L12" s="630"/>
      <c r="M12" s="630"/>
      <c r="N12" s="633"/>
    </row>
    <row r="13" spans="1:255" ht="14.25" customHeight="1" x14ac:dyDescent="0.3">
      <c r="A13" s="543" t="s">
        <v>8</v>
      </c>
      <c r="B13" s="544"/>
      <c r="C13" s="544"/>
      <c r="D13" s="545"/>
      <c r="E13" s="546">
        <v>7333775</v>
      </c>
      <c r="F13" s="546">
        <v>64942025</v>
      </c>
      <c r="G13" s="546">
        <v>12754112416505</v>
      </c>
      <c r="H13" s="546">
        <v>38038160757</v>
      </c>
      <c r="I13" s="546">
        <v>140175097476.12</v>
      </c>
      <c r="J13" s="546">
        <v>398100</v>
      </c>
      <c r="K13" s="546">
        <v>46482194686.239998</v>
      </c>
      <c r="L13" s="546">
        <v>30208567139.580002</v>
      </c>
      <c r="M13" s="546">
        <v>7998753445.6499996</v>
      </c>
      <c r="N13" s="546">
        <v>539988230.06999993</v>
      </c>
    </row>
    <row r="14" spans="1:255" ht="14.25" customHeight="1" x14ac:dyDescent="0.3">
      <c r="A14" s="3"/>
      <c r="B14" s="2" t="s">
        <v>12</v>
      </c>
      <c r="C14" s="2"/>
      <c r="D14" s="23"/>
      <c r="E14" s="293">
        <v>7306683</v>
      </c>
      <c r="F14" s="293">
        <v>7332104</v>
      </c>
      <c r="G14" s="293">
        <v>2537814880205</v>
      </c>
      <c r="H14" s="293">
        <v>34102276529</v>
      </c>
      <c r="I14" s="293">
        <v>72423521942.589996</v>
      </c>
      <c r="J14" s="293">
        <v>39539</v>
      </c>
      <c r="K14" s="293">
        <v>8740423291.0599995</v>
      </c>
      <c r="L14" s="293">
        <v>24203988658.180004</v>
      </c>
      <c r="M14" s="293">
        <v>7709230938.1799994</v>
      </c>
      <c r="N14" s="293">
        <v>1912681.2100000002</v>
      </c>
    </row>
    <row r="15" spans="1:255" ht="14.25" customHeight="1" x14ac:dyDescent="0.3">
      <c r="A15" s="371"/>
      <c r="B15" s="372" t="s">
        <v>6</v>
      </c>
      <c r="C15" s="373"/>
      <c r="D15" s="373"/>
      <c r="E15" s="374">
        <v>4514767</v>
      </c>
      <c r="F15" s="374">
        <v>4530690</v>
      </c>
      <c r="G15" s="374">
        <v>1681163893654</v>
      </c>
      <c r="H15" s="374">
        <v>5735017674</v>
      </c>
      <c r="I15" s="374">
        <v>12514123375.559999</v>
      </c>
      <c r="J15" s="374">
        <v>16611</v>
      </c>
      <c r="K15" s="374">
        <v>3600792775.9899998</v>
      </c>
      <c r="L15" s="374">
        <v>1056986512.4300001</v>
      </c>
      <c r="M15" s="374">
        <v>999521987.84000003</v>
      </c>
      <c r="N15" s="374">
        <v>1592530.1600000001</v>
      </c>
    </row>
    <row r="16" spans="1:255" ht="14.25" customHeight="1" x14ac:dyDescent="0.25">
      <c r="A16" s="3"/>
      <c r="C16" s="4" t="s">
        <v>5</v>
      </c>
      <c r="E16" s="295">
        <v>2238559</v>
      </c>
      <c r="F16" s="295">
        <v>2248293</v>
      </c>
      <c r="G16" s="295">
        <v>1051152218871</v>
      </c>
      <c r="H16" s="295">
        <v>872990754</v>
      </c>
      <c r="I16" s="295">
        <v>6576105313.6300001</v>
      </c>
      <c r="J16" s="295">
        <v>4031</v>
      </c>
      <c r="K16" s="295">
        <v>951610977.96000004</v>
      </c>
      <c r="L16" s="295">
        <v>537599735.13</v>
      </c>
      <c r="M16" s="295">
        <v>321608.5</v>
      </c>
      <c r="N16" s="295">
        <v>1893968.09</v>
      </c>
    </row>
    <row r="17" spans="1:14" ht="14.25" customHeight="1" x14ac:dyDescent="0.25">
      <c r="A17" s="13"/>
      <c r="B17" s="14"/>
      <c r="C17" s="15" t="s">
        <v>3</v>
      </c>
      <c r="D17" s="14"/>
      <c r="E17" s="294">
        <v>1880725</v>
      </c>
      <c r="F17" s="294">
        <v>1886887</v>
      </c>
      <c r="G17" s="294">
        <v>606973647823</v>
      </c>
      <c r="H17" s="294">
        <v>4862026920</v>
      </c>
      <c r="I17" s="294">
        <v>5617440869.3500004</v>
      </c>
      <c r="J17" s="294">
        <v>10540</v>
      </c>
      <c r="K17" s="294">
        <v>2216215805.4899998</v>
      </c>
      <c r="L17" s="294">
        <v>499745269.33999997</v>
      </c>
      <c r="M17" s="294">
        <v>1005186127.72</v>
      </c>
      <c r="N17" s="294">
        <v>-301707.65999999997</v>
      </c>
    </row>
    <row r="18" spans="1:14" s="18" customFormat="1" ht="14.25" customHeight="1" x14ac:dyDescent="0.25">
      <c r="A18" s="17"/>
      <c r="C18" s="19" t="s">
        <v>21</v>
      </c>
      <c r="E18" s="295">
        <v>395483</v>
      </c>
      <c r="F18" s="295">
        <v>395510</v>
      </c>
      <c r="G18" s="295">
        <v>23038026960</v>
      </c>
      <c r="H18" s="295">
        <v>0</v>
      </c>
      <c r="I18" s="295">
        <v>320577192.57999998</v>
      </c>
      <c r="J18" s="295">
        <v>887</v>
      </c>
      <c r="K18" s="295">
        <v>91266762.409999996</v>
      </c>
      <c r="L18" s="295">
        <v>19641507.960000001</v>
      </c>
      <c r="M18" s="295">
        <v>-5985748.3799999999</v>
      </c>
      <c r="N18" s="295">
        <v>269.73</v>
      </c>
    </row>
    <row r="19" spans="1:14" ht="14.25" customHeight="1" x14ac:dyDescent="0.25">
      <c r="A19" s="13"/>
      <c r="B19" s="14"/>
      <c r="C19" s="15" t="s">
        <v>274</v>
      </c>
      <c r="D19" s="14"/>
      <c r="E19" s="294">
        <v>0</v>
      </c>
      <c r="F19" s="294">
        <v>0</v>
      </c>
      <c r="G19" s="294">
        <v>0</v>
      </c>
      <c r="H19" s="294">
        <v>0</v>
      </c>
      <c r="I19" s="294">
        <v>0</v>
      </c>
      <c r="J19" s="294">
        <v>1153</v>
      </c>
      <c r="K19" s="294">
        <v>341699230.13</v>
      </c>
      <c r="L19" s="294">
        <v>0</v>
      </c>
      <c r="M19" s="294">
        <v>0</v>
      </c>
      <c r="N19" s="294">
        <v>0</v>
      </c>
    </row>
    <row r="20" spans="1:14" s="21" customFormat="1" ht="14.25" customHeight="1" x14ac:dyDescent="0.3">
      <c r="A20" s="376"/>
      <c r="B20" s="377" t="s">
        <v>7</v>
      </c>
      <c r="C20" s="378"/>
      <c r="D20" s="378"/>
      <c r="E20" s="379">
        <v>310200</v>
      </c>
      <c r="F20" s="379">
        <v>312190</v>
      </c>
      <c r="G20" s="379">
        <v>87809069405</v>
      </c>
      <c r="H20" s="379">
        <v>1471295049</v>
      </c>
      <c r="I20" s="379">
        <v>2473807609.48</v>
      </c>
      <c r="J20" s="379">
        <v>895</v>
      </c>
      <c r="K20" s="379">
        <v>270349316.42999995</v>
      </c>
      <c r="L20" s="379">
        <v>3103440519.1500001</v>
      </c>
      <c r="M20" s="379">
        <v>188962522.08000001</v>
      </c>
      <c r="N20" s="379">
        <v>314095.5</v>
      </c>
    </row>
    <row r="21" spans="1:14" ht="14.25" customHeight="1" x14ac:dyDescent="0.25">
      <c r="A21" s="13"/>
      <c r="B21" s="14"/>
      <c r="C21" s="15" t="s">
        <v>5</v>
      </c>
      <c r="D21" s="14"/>
      <c r="E21" s="294">
        <v>54763</v>
      </c>
      <c r="F21" s="294">
        <v>55740</v>
      </c>
      <c r="G21" s="294">
        <v>16426216891</v>
      </c>
      <c r="H21" s="294">
        <v>98669737</v>
      </c>
      <c r="I21" s="294">
        <v>293657039.62</v>
      </c>
      <c r="J21" s="294">
        <v>53</v>
      </c>
      <c r="K21" s="294">
        <v>29275422.280000001</v>
      </c>
      <c r="L21" s="294">
        <v>4420914.6399999997</v>
      </c>
      <c r="M21" s="294">
        <v>17531004.210000001</v>
      </c>
      <c r="N21" s="294">
        <v>-3425.6</v>
      </c>
    </row>
    <row r="22" spans="1:14" s="18" customFormat="1" ht="14.25" customHeight="1" x14ac:dyDescent="0.25">
      <c r="A22" s="17"/>
      <c r="C22" s="19" t="s">
        <v>3</v>
      </c>
      <c r="E22" s="295">
        <v>214484</v>
      </c>
      <c r="F22" s="295">
        <v>215495</v>
      </c>
      <c r="G22" s="295">
        <v>60120966284</v>
      </c>
      <c r="H22" s="295">
        <v>1369523736</v>
      </c>
      <c r="I22" s="295">
        <v>1844585154.9300001</v>
      </c>
      <c r="J22" s="295">
        <v>764</v>
      </c>
      <c r="K22" s="295">
        <v>218507233.91999999</v>
      </c>
      <c r="L22" s="295">
        <v>2498161748.1300001</v>
      </c>
      <c r="M22" s="295">
        <v>175816207.25999999</v>
      </c>
      <c r="N22" s="295">
        <v>317205.09999999998</v>
      </c>
    </row>
    <row r="23" spans="1:14" ht="14.25" customHeight="1" x14ac:dyDescent="0.25">
      <c r="A23" s="13"/>
      <c r="B23" s="14"/>
      <c r="C23" s="15" t="s">
        <v>21</v>
      </c>
      <c r="D23" s="14"/>
      <c r="E23" s="294">
        <v>40953</v>
      </c>
      <c r="F23" s="294">
        <v>40955</v>
      </c>
      <c r="G23" s="294">
        <v>11261886230</v>
      </c>
      <c r="H23" s="294">
        <v>3101576</v>
      </c>
      <c r="I23" s="294">
        <v>335565414.93000001</v>
      </c>
      <c r="J23" s="294">
        <v>50</v>
      </c>
      <c r="K23" s="294">
        <v>17654566.48</v>
      </c>
      <c r="L23" s="294">
        <v>600857856.38</v>
      </c>
      <c r="M23" s="294">
        <v>-4384689.3899999997</v>
      </c>
      <c r="N23" s="294">
        <v>316</v>
      </c>
    </row>
    <row r="24" spans="1:14" s="18" customFormat="1" ht="14.25" customHeight="1" x14ac:dyDescent="0.25">
      <c r="A24" s="17"/>
      <c r="C24" s="19" t="s">
        <v>274</v>
      </c>
      <c r="E24" s="295">
        <v>0</v>
      </c>
      <c r="F24" s="295">
        <v>0</v>
      </c>
      <c r="G24" s="295">
        <v>0</v>
      </c>
      <c r="H24" s="295">
        <v>0</v>
      </c>
      <c r="I24" s="295">
        <v>0</v>
      </c>
      <c r="J24" s="295">
        <v>28</v>
      </c>
      <c r="K24" s="295">
        <v>4912093.75</v>
      </c>
      <c r="L24" s="295">
        <v>0</v>
      </c>
      <c r="M24" s="295">
        <v>0</v>
      </c>
      <c r="N24" s="295">
        <v>0</v>
      </c>
    </row>
    <row r="25" spans="1:14" ht="14.25" customHeight="1" x14ac:dyDescent="0.3">
      <c r="A25" s="371"/>
      <c r="B25" s="372" t="s">
        <v>16</v>
      </c>
      <c r="C25" s="373"/>
      <c r="D25" s="373"/>
      <c r="E25" s="374">
        <v>2440935</v>
      </c>
      <c r="F25" s="374">
        <v>2447915</v>
      </c>
      <c r="G25" s="374">
        <v>765762552010</v>
      </c>
      <c r="H25" s="374">
        <v>26895963806</v>
      </c>
      <c r="I25" s="374">
        <v>57369705847.650002</v>
      </c>
      <c r="J25" s="374">
        <v>21805</v>
      </c>
      <c r="K25" s="374">
        <v>4858057236.1199999</v>
      </c>
      <c r="L25" s="374">
        <v>20033983243.360001</v>
      </c>
      <c r="M25" s="374">
        <v>6500209805.2799997</v>
      </c>
      <c r="N25" s="374">
        <v>6016.68</v>
      </c>
    </row>
    <row r="26" spans="1:14" ht="14.25" customHeight="1" x14ac:dyDescent="0.25">
      <c r="A26" s="3"/>
      <c r="C26" s="4" t="s">
        <v>5</v>
      </c>
      <c r="E26" s="295">
        <v>242695</v>
      </c>
      <c r="F26" s="295">
        <v>242927</v>
      </c>
      <c r="G26" s="295">
        <v>69623904654</v>
      </c>
      <c r="H26" s="295">
        <v>5431837050</v>
      </c>
      <c r="I26" s="295">
        <v>28626917391.459999</v>
      </c>
      <c r="J26" s="295">
        <v>738</v>
      </c>
      <c r="K26" s="295">
        <v>128057660.98999999</v>
      </c>
      <c r="L26" s="295">
        <v>5304674148.0299997</v>
      </c>
      <c r="M26" s="295">
        <v>100000</v>
      </c>
      <c r="N26" s="295">
        <v>0</v>
      </c>
    </row>
    <row r="27" spans="1:14" ht="14.25" customHeight="1" x14ac:dyDescent="0.25">
      <c r="A27" s="13"/>
      <c r="B27" s="14"/>
      <c r="C27" s="15" t="s">
        <v>3</v>
      </c>
      <c r="D27" s="14"/>
      <c r="E27" s="294">
        <v>2193220</v>
      </c>
      <c r="F27" s="294">
        <v>2199968</v>
      </c>
      <c r="G27" s="294">
        <v>695821216347</v>
      </c>
      <c r="H27" s="294">
        <v>9344189606</v>
      </c>
      <c r="I27" s="294">
        <v>26559538668.07</v>
      </c>
      <c r="J27" s="294">
        <v>20712</v>
      </c>
      <c r="K27" s="294">
        <v>4531527902.46</v>
      </c>
      <c r="L27" s="294">
        <v>13551016304</v>
      </c>
      <c r="M27" s="294">
        <v>6499123491.79</v>
      </c>
      <c r="N27" s="294">
        <v>6016.68</v>
      </c>
    </row>
    <row r="28" spans="1:14" s="18" customFormat="1" ht="14.25" customHeight="1" x14ac:dyDescent="0.25">
      <c r="A28" s="17"/>
      <c r="C28" s="19" t="s">
        <v>21</v>
      </c>
      <c r="E28" s="295">
        <v>5020</v>
      </c>
      <c r="F28" s="295">
        <v>5020</v>
      </c>
      <c r="G28" s="295">
        <v>317431009</v>
      </c>
      <c r="H28" s="295">
        <v>12119937150</v>
      </c>
      <c r="I28" s="295">
        <v>2183249788.1199999</v>
      </c>
      <c r="J28" s="295">
        <v>6</v>
      </c>
      <c r="K28" s="295">
        <v>132937.76999999999</v>
      </c>
      <c r="L28" s="295">
        <v>1178292791.3299999</v>
      </c>
      <c r="M28" s="295">
        <v>986313.49</v>
      </c>
      <c r="N28" s="295">
        <v>0</v>
      </c>
    </row>
    <row r="29" spans="1:14" ht="14.25" customHeight="1" x14ac:dyDescent="0.25">
      <c r="A29" s="13"/>
      <c r="B29" s="14"/>
      <c r="C29" s="15" t="s">
        <v>274</v>
      </c>
      <c r="D29" s="14"/>
      <c r="E29" s="294">
        <v>0</v>
      </c>
      <c r="F29" s="294">
        <v>0</v>
      </c>
      <c r="G29" s="294">
        <v>0</v>
      </c>
      <c r="H29" s="294">
        <v>0</v>
      </c>
      <c r="I29" s="294">
        <v>0</v>
      </c>
      <c r="J29" s="294">
        <v>349</v>
      </c>
      <c r="K29" s="294">
        <v>198338734.90000001</v>
      </c>
      <c r="L29" s="294">
        <v>0</v>
      </c>
      <c r="M29" s="294">
        <v>0</v>
      </c>
      <c r="N29" s="294">
        <v>0</v>
      </c>
    </row>
    <row r="30" spans="1:14" s="21" customFormat="1" ht="14.25" customHeight="1" x14ac:dyDescent="0.3">
      <c r="A30" s="376"/>
      <c r="B30" s="377" t="s">
        <v>17</v>
      </c>
      <c r="C30" s="378"/>
      <c r="D30" s="378"/>
      <c r="E30" s="379">
        <v>4075</v>
      </c>
      <c r="F30" s="379">
        <v>4628</v>
      </c>
      <c r="G30" s="379">
        <v>1809658906</v>
      </c>
      <c r="H30" s="379">
        <v>0</v>
      </c>
      <c r="I30" s="379">
        <v>48742800.059999995</v>
      </c>
      <c r="J30" s="379">
        <v>15</v>
      </c>
      <c r="K30" s="379">
        <v>598642</v>
      </c>
      <c r="L30" s="379">
        <v>9578383.2400000002</v>
      </c>
      <c r="M30" s="379">
        <v>20536622.979999997</v>
      </c>
      <c r="N30" s="379">
        <v>38.869999999999997</v>
      </c>
    </row>
    <row r="31" spans="1:14" ht="14.25" customHeight="1" x14ac:dyDescent="0.25">
      <c r="A31" s="13"/>
      <c r="B31" s="14"/>
      <c r="C31" s="15" t="s">
        <v>5</v>
      </c>
      <c r="D31" s="14"/>
      <c r="E31" s="294">
        <v>104</v>
      </c>
      <c r="F31" s="294">
        <v>104</v>
      </c>
      <c r="G31" s="294">
        <v>99206198</v>
      </c>
      <c r="H31" s="294">
        <v>0</v>
      </c>
      <c r="I31" s="294">
        <v>681028.19</v>
      </c>
      <c r="J31" s="294">
        <v>1</v>
      </c>
      <c r="K31" s="294">
        <v>12902</v>
      </c>
      <c r="L31" s="294">
        <v>47064.24</v>
      </c>
      <c r="M31" s="294">
        <v>83108.649999999994</v>
      </c>
      <c r="N31" s="294">
        <v>0</v>
      </c>
    </row>
    <row r="32" spans="1:14" s="18" customFormat="1" ht="14.25" customHeight="1" x14ac:dyDescent="0.25">
      <c r="A32" s="17"/>
      <c r="C32" s="19" t="s">
        <v>3</v>
      </c>
      <c r="E32" s="295">
        <v>3833</v>
      </c>
      <c r="F32" s="295">
        <v>4384</v>
      </c>
      <c r="G32" s="295">
        <v>1694514791</v>
      </c>
      <c r="H32" s="295">
        <v>0</v>
      </c>
      <c r="I32" s="295">
        <v>47888323.619999997</v>
      </c>
      <c r="J32" s="295">
        <v>11</v>
      </c>
      <c r="K32" s="295">
        <v>341076</v>
      </c>
      <c r="L32" s="295">
        <v>9531319</v>
      </c>
      <c r="M32" s="295">
        <v>20453514.329999998</v>
      </c>
      <c r="N32" s="295">
        <v>38.869999999999997</v>
      </c>
    </row>
    <row r="33" spans="1:14" ht="14.25" customHeight="1" x14ac:dyDescent="0.25">
      <c r="A33" s="13"/>
      <c r="B33" s="14"/>
      <c r="C33" s="15" t="s">
        <v>21</v>
      </c>
      <c r="D33" s="14"/>
      <c r="E33" s="294">
        <v>138</v>
      </c>
      <c r="F33" s="294">
        <v>140</v>
      </c>
      <c r="G33" s="294">
        <v>15937917</v>
      </c>
      <c r="H33" s="294">
        <v>0</v>
      </c>
      <c r="I33" s="294">
        <v>173448.25</v>
      </c>
      <c r="J33" s="294">
        <v>3</v>
      </c>
      <c r="K33" s="294">
        <v>244664</v>
      </c>
      <c r="L33" s="294">
        <v>0</v>
      </c>
      <c r="M33" s="294">
        <v>0</v>
      </c>
      <c r="N33" s="294">
        <v>0</v>
      </c>
    </row>
    <row r="34" spans="1:14" s="18" customFormat="1" ht="14.25" customHeight="1" x14ac:dyDescent="0.25">
      <c r="A34" s="17"/>
      <c r="C34" s="19" t="s">
        <v>274</v>
      </c>
      <c r="E34" s="295">
        <v>0</v>
      </c>
      <c r="F34" s="295">
        <v>0</v>
      </c>
      <c r="G34" s="295">
        <v>0</v>
      </c>
      <c r="H34" s="295">
        <v>0</v>
      </c>
      <c r="I34" s="295">
        <v>0</v>
      </c>
      <c r="J34" s="295">
        <v>0</v>
      </c>
      <c r="K34" s="295">
        <v>0</v>
      </c>
      <c r="L34" s="295">
        <v>0</v>
      </c>
      <c r="M34" s="295">
        <v>0</v>
      </c>
      <c r="N34" s="295">
        <v>0</v>
      </c>
    </row>
    <row r="35" spans="1:14" ht="14.25" customHeight="1" x14ac:dyDescent="0.3">
      <c r="A35" s="371"/>
      <c r="B35" s="372" t="s">
        <v>18</v>
      </c>
      <c r="C35" s="373"/>
      <c r="D35" s="373"/>
      <c r="E35" s="374">
        <v>36706</v>
      </c>
      <c r="F35" s="374">
        <v>36681</v>
      </c>
      <c r="G35" s="374">
        <v>1269706230</v>
      </c>
      <c r="H35" s="374">
        <v>0</v>
      </c>
      <c r="I35" s="374">
        <v>17142309.84</v>
      </c>
      <c r="J35" s="374">
        <v>213</v>
      </c>
      <c r="K35" s="374">
        <v>10625320.52</v>
      </c>
      <c r="L35" s="374">
        <v>0</v>
      </c>
      <c r="M35" s="374">
        <v>0</v>
      </c>
      <c r="N35" s="374">
        <v>0</v>
      </c>
    </row>
    <row r="36" spans="1:14" ht="14.25" customHeight="1" x14ac:dyDescent="0.25">
      <c r="A36" s="3"/>
      <c r="C36" s="4" t="s">
        <v>5</v>
      </c>
      <c r="E36" s="295">
        <v>35968</v>
      </c>
      <c r="F36" s="295">
        <v>35943</v>
      </c>
      <c r="G36" s="295">
        <v>1176180000</v>
      </c>
      <c r="H36" s="295">
        <v>0</v>
      </c>
      <c r="I36" s="295">
        <v>17141829.84</v>
      </c>
      <c r="J36" s="295">
        <v>2</v>
      </c>
      <c r="K36" s="295">
        <v>1070521</v>
      </c>
      <c r="L36" s="295">
        <v>0</v>
      </c>
      <c r="M36" s="295">
        <v>0</v>
      </c>
      <c r="N36" s="295">
        <v>0</v>
      </c>
    </row>
    <row r="37" spans="1:14" ht="14.25" customHeight="1" x14ac:dyDescent="0.25">
      <c r="A37" s="13"/>
      <c r="B37" s="14"/>
      <c r="C37" s="15" t="s">
        <v>3</v>
      </c>
      <c r="D37" s="14"/>
      <c r="E37" s="294">
        <v>1</v>
      </c>
      <c r="F37" s="294">
        <v>1</v>
      </c>
      <c r="G37" s="294">
        <v>10000</v>
      </c>
      <c r="H37" s="294">
        <v>0</v>
      </c>
      <c r="I37" s="294">
        <v>475</v>
      </c>
      <c r="J37" s="294">
        <v>5</v>
      </c>
      <c r="K37" s="294">
        <v>1473930</v>
      </c>
      <c r="L37" s="294">
        <v>0</v>
      </c>
      <c r="M37" s="294">
        <v>0</v>
      </c>
      <c r="N37" s="294">
        <v>0</v>
      </c>
    </row>
    <row r="38" spans="1:14" s="18" customFormat="1" ht="14.25" customHeight="1" x14ac:dyDescent="0.25">
      <c r="A38" s="17"/>
      <c r="C38" s="19" t="s">
        <v>21</v>
      </c>
      <c r="E38" s="295">
        <v>737</v>
      </c>
      <c r="F38" s="295">
        <v>737</v>
      </c>
      <c r="G38" s="295">
        <v>93516230</v>
      </c>
      <c r="H38" s="295">
        <v>0</v>
      </c>
      <c r="I38" s="295">
        <v>5</v>
      </c>
      <c r="J38" s="295">
        <v>0</v>
      </c>
      <c r="K38" s="295">
        <v>0</v>
      </c>
      <c r="L38" s="295">
        <v>0</v>
      </c>
      <c r="M38" s="295">
        <v>0</v>
      </c>
      <c r="N38" s="295">
        <v>0</v>
      </c>
    </row>
    <row r="39" spans="1:14" ht="14.25" customHeight="1" x14ac:dyDescent="0.25">
      <c r="A39" s="13"/>
      <c r="B39" s="14"/>
      <c r="C39" s="15" t="s">
        <v>274</v>
      </c>
      <c r="D39" s="14"/>
      <c r="E39" s="294">
        <v>0</v>
      </c>
      <c r="F39" s="294">
        <v>0</v>
      </c>
      <c r="G39" s="294">
        <v>0</v>
      </c>
      <c r="H39" s="294">
        <v>0</v>
      </c>
      <c r="I39" s="294">
        <v>0</v>
      </c>
      <c r="J39" s="294">
        <v>206</v>
      </c>
      <c r="K39" s="294">
        <v>8080869.5199999996</v>
      </c>
      <c r="L39" s="294">
        <v>0</v>
      </c>
      <c r="M39" s="294">
        <v>0</v>
      </c>
      <c r="N39" s="294">
        <v>0</v>
      </c>
    </row>
    <row r="40" spans="1:14" s="21" customFormat="1" ht="14.25" customHeight="1" x14ac:dyDescent="0.3">
      <c r="A40" s="22"/>
      <c r="B40" s="20" t="s">
        <v>26</v>
      </c>
      <c r="E40" s="339">
        <v>27092</v>
      </c>
      <c r="F40" s="339">
        <v>57609921</v>
      </c>
      <c r="G40" s="339">
        <v>10216297536300</v>
      </c>
      <c r="H40" s="339">
        <v>3935884228</v>
      </c>
      <c r="I40" s="339">
        <v>67751575533.530006</v>
      </c>
      <c r="J40" s="339">
        <v>358561</v>
      </c>
      <c r="K40" s="339">
        <v>37741771395.18</v>
      </c>
      <c r="L40" s="339">
        <v>6004578481.3999996</v>
      </c>
      <c r="M40" s="339">
        <v>289522507.47000003</v>
      </c>
      <c r="N40" s="339">
        <v>538075548.8599999</v>
      </c>
    </row>
    <row r="41" spans="1:14" ht="14.25" customHeight="1" x14ac:dyDescent="0.3">
      <c r="A41" s="371"/>
      <c r="B41" s="372" t="s">
        <v>27</v>
      </c>
      <c r="C41" s="373"/>
      <c r="D41" s="373"/>
      <c r="E41" s="374">
        <v>18382</v>
      </c>
      <c r="F41" s="374">
        <v>19031067</v>
      </c>
      <c r="G41" s="374">
        <v>5541462183149</v>
      </c>
      <c r="H41" s="374">
        <v>5641876</v>
      </c>
      <c r="I41" s="374">
        <v>18881719383.18</v>
      </c>
      <c r="J41" s="374">
        <v>159001</v>
      </c>
      <c r="K41" s="374">
        <v>15007565836.349998</v>
      </c>
      <c r="L41" s="374">
        <v>7307669</v>
      </c>
      <c r="M41" s="374">
        <v>11763623.48</v>
      </c>
      <c r="N41" s="374">
        <v>475244477.64999998</v>
      </c>
    </row>
    <row r="42" spans="1:14" ht="14.25" customHeight="1" x14ac:dyDescent="0.25">
      <c r="A42" s="3"/>
      <c r="C42" s="4" t="s">
        <v>5</v>
      </c>
      <c r="E42" s="295">
        <v>8746</v>
      </c>
      <c r="F42" s="295">
        <v>9704603</v>
      </c>
      <c r="G42" s="295">
        <v>3305229969066</v>
      </c>
      <c r="H42" s="295">
        <v>0</v>
      </c>
      <c r="I42" s="295">
        <v>8310117725.4099998</v>
      </c>
      <c r="J42" s="295">
        <v>25897</v>
      </c>
      <c r="K42" s="295">
        <v>3969925970.4699998</v>
      </c>
      <c r="L42" s="295">
        <v>37629</v>
      </c>
      <c r="M42" s="295">
        <v>0</v>
      </c>
      <c r="N42" s="295">
        <v>1330102.6200000001</v>
      </c>
    </row>
    <row r="43" spans="1:14" ht="14.25" customHeight="1" x14ac:dyDescent="0.25">
      <c r="A43" s="13"/>
      <c r="B43" s="14"/>
      <c r="C43" s="15" t="s">
        <v>3</v>
      </c>
      <c r="D43" s="14"/>
      <c r="E43" s="294">
        <v>9465</v>
      </c>
      <c r="F43" s="294">
        <v>6566777</v>
      </c>
      <c r="G43" s="294">
        <v>2014239857531</v>
      </c>
      <c r="H43" s="294">
        <v>0</v>
      </c>
      <c r="I43" s="294">
        <v>9463255876.1000004</v>
      </c>
      <c r="J43" s="294">
        <v>29482</v>
      </c>
      <c r="K43" s="294">
        <v>5416381534.2600002</v>
      </c>
      <c r="L43" s="294">
        <v>7270040</v>
      </c>
      <c r="M43" s="294">
        <v>0</v>
      </c>
      <c r="N43" s="294">
        <v>351537664.56999999</v>
      </c>
    </row>
    <row r="44" spans="1:14" s="18" customFormat="1" ht="14.25" customHeight="1" x14ac:dyDescent="0.25">
      <c r="A44" s="17"/>
      <c r="C44" s="19" t="s">
        <v>21</v>
      </c>
      <c r="E44" s="295">
        <v>171</v>
      </c>
      <c r="F44" s="295">
        <v>2759687</v>
      </c>
      <c r="G44" s="295">
        <v>221992356552</v>
      </c>
      <c r="H44" s="295">
        <v>5641876</v>
      </c>
      <c r="I44" s="295">
        <v>1108345781.6700001</v>
      </c>
      <c r="J44" s="295">
        <v>7445</v>
      </c>
      <c r="K44" s="295">
        <v>369225057.57999998</v>
      </c>
      <c r="L44" s="295">
        <v>0</v>
      </c>
      <c r="M44" s="295">
        <v>11763623.48</v>
      </c>
      <c r="N44" s="295">
        <v>122376710.45999999</v>
      </c>
    </row>
    <row r="45" spans="1:14" ht="14.25" customHeight="1" x14ac:dyDescent="0.25">
      <c r="A45" s="13"/>
      <c r="B45" s="14"/>
      <c r="C45" s="15" t="s">
        <v>274</v>
      </c>
      <c r="D45" s="14"/>
      <c r="E45" s="294">
        <v>0</v>
      </c>
      <c r="F45" s="294">
        <v>0</v>
      </c>
      <c r="G45" s="294">
        <v>0</v>
      </c>
      <c r="H45" s="294">
        <v>0</v>
      </c>
      <c r="I45" s="294">
        <v>0</v>
      </c>
      <c r="J45" s="294">
        <v>96177</v>
      </c>
      <c r="K45" s="294">
        <v>5252033274.04</v>
      </c>
      <c r="L45" s="294">
        <v>0</v>
      </c>
      <c r="M45" s="294">
        <v>0</v>
      </c>
      <c r="N45" s="294">
        <v>0</v>
      </c>
    </row>
    <row r="46" spans="1:14" s="21" customFormat="1" ht="14.25" customHeight="1" x14ac:dyDescent="0.3">
      <c r="A46" s="376"/>
      <c r="B46" s="377" t="s">
        <v>28</v>
      </c>
      <c r="C46" s="378"/>
      <c r="D46" s="378"/>
      <c r="E46" s="379">
        <v>0</v>
      </c>
      <c r="F46" s="379">
        <v>0</v>
      </c>
      <c r="G46" s="379">
        <v>0</v>
      </c>
      <c r="H46" s="379">
        <v>0</v>
      </c>
      <c r="I46" s="379">
        <v>0</v>
      </c>
      <c r="J46" s="379">
        <v>0</v>
      </c>
      <c r="K46" s="379">
        <v>0</v>
      </c>
      <c r="L46" s="379">
        <v>0</v>
      </c>
      <c r="M46" s="379">
        <v>0</v>
      </c>
      <c r="N46" s="379">
        <v>0</v>
      </c>
    </row>
    <row r="47" spans="1:14" ht="14.25" customHeight="1" x14ac:dyDescent="0.25">
      <c r="A47" s="13"/>
      <c r="B47" s="14"/>
      <c r="C47" s="15" t="s">
        <v>5</v>
      </c>
      <c r="D47" s="14"/>
      <c r="E47" s="294">
        <v>0</v>
      </c>
      <c r="F47" s="294">
        <v>0</v>
      </c>
      <c r="G47" s="294">
        <v>0</v>
      </c>
      <c r="H47" s="294">
        <v>0</v>
      </c>
      <c r="I47" s="294">
        <v>0</v>
      </c>
      <c r="J47" s="294">
        <v>0</v>
      </c>
      <c r="K47" s="294">
        <v>0</v>
      </c>
      <c r="L47" s="294">
        <v>0</v>
      </c>
      <c r="M47" s="294">
        <v>0</v>
      </c>
      <c r="N47" s="294">
        <v>0</v>
      </c>
    </row>
    <row r="48" spans="1:14" s="18" customFormat="1" ht="14.25" customHeight="1" x14ac:dyDescent="0.25">
      <c r="A48" s="17"/>
      <c r="C48" s="19" t="s">
        <v>3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4">
        <v>0</v>
      </c>
      <c r="F49" s="294">
        <v>0</v>
      </c>
      <c r="G49" s="294">
        <v>0</v>
      </c>
      <c r="H49" s="294">
        <v>0</v>
      </c>
      <c r="I49" s="294">
        <v>0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</row>
    <row r="50" spans="1:14" s="18" customFormat="1" ht="14.25" customHeight="1" x14ac:dyDescent="0.25">
      <c r="A50" s="17"/>
      <c r="C50" s="19" t="s">
        <v>274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</row>
    <row r="51" spans="1:14" ht="14.25" customHeight="1" x14ac:dyDescent="0.3">
      <c r="A51" s="371"/>
      <c r="B51" s="372" t="s">
        <v>29</v>
      </c>
      <c r="C51" s="373"/>
      <c r="D51" s="373"/>
      <c r="E51" s="374">
        <v>155</v>
      </c>
      <c r="F51" s="374">
        <v>56296</v>
      </c>
      <c r="G51" s="374">
        <v>13067155246</v>
      </c>
      <c r="H51" s="374">
        <v>0</v>
      </c>
      <c r="I51" s="374">
        <v>533847683.57999998</v>
      </c>
      <c r="J51" s="374">
        <v>48</v>
      </c>
      <c r="K51" s="374">
        <v>22906860.620000001</v>
      </c>
      <c r="L51" s="374">
        <v>383679281.05999994</v>
      </c>
      <c r="M51" s="374">
        <v>0</v>
      </c>
      <c r="N51" s="374">
        <v>397675.89</v>
      </c>
    </row>
    <row r="52" spans="1:14" ht="14.25" customHeight="1" x14ac:dyDescent="0.25">
      <c r="A52" s="3"/>
      <c r="C52" s="4" t="s">
        <v>5</v>
      </c>
      <c r="E52" s="295">
        <v>141</v>
      </c>
      <c r="F52" s="295">
        <v>33799</v>
      </c>
      <c r="G52" s="295">
        <v>513707691</v>
      </c>
      <c r="H52" s="295">
        <v>0</v>
      </c>
      <c r="I52" s="295">
        <v>9277763.1500000004</v>
      </c>
      <c r="J52" s="295">
        <v>4</v>
      </c>
      <c r="K52" s="295">
        <v>960000</v>
      </c>
      <c r="L52" s="295">
        <v>1128610.0900000001</v>
      </c>
      <c r="M52" s="295">
        <v>0</v>
      </c>
      <c r="N52" s="295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4">
        <v>8</v>
      </c>
      <c r="F53" s="294">
        <v>11452</v>
      </c>
      <c r="G53" s="294">
        <v>12117170355</v>
      </c>
      <c r="H53" s="294">
        <v>0</v>
      </c>
      <c r="I53" s="294">
        <v>524563242.43000001</v>
      </c>
      <c r="J53" s="294">
        <v>33</v>
      </c>
      <c r="K53" s="294">
        <v>21510272.02</v>
      </c>
      <c r="L53" s="294">
        <v>382381759.32999998</v>
      </c>
      <c r="M53" s="294">
        <v>0</v>
      </c>
      <c r="N53" s="294">
        <v>397675.89</v>
      </c>
    </row>
    <row r="54" spans="1:14" s="18" customFormat="1" ht="14.25" customHeight="1" x14ac:dyDescent="0.25">
      <c r="A54" s="17"/>
      <c r="C54" s="19" t="s">
        <v>21</v>
      </c>
      <c r="E54" s="295">
        <v>6</v>
      </c>
      <c r="F54" s="295">
        <v>11045</v>
      </c>
      <c r="G54" s="295">
        <v>436277200</v>
      </c>
      <c r="H54" s="295">
        <v>0</v>
      </c>
      <c r="I54" s="295">
        <v>6678</v>
      </c>
      <c r="J54" s="295">
        <v>11</v>
      </c>
      <c r="K54" s="295">
        <v>436588.6</v>
      </c>
      <c r="L54" s="295">
        <v>168911.64</v>
      </c>
      <c r="M54" s="295">
        <v>0</v>
      </c>
      <c r="N54" s="295">
        <v>0</v>
      </c>
    </row>
    <row r="55" spans="1:14" ht="14.25" customHeight="1" x14ac:dyDescent="0.25">
      <c r="A55" s="13"/>
      <c r="B55" s="14"/>
      <c r="C55" s="15" t="s">
        <v>274</v>
      </c>
      <c r="D55" s="14"/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</row>
    <row r="56" spans="1:14" s="21" customFormat="1" ht="14.25" customHeight="1" x14ac:dyDescent="0.3">
      <c r="A56" s="376"/>
      <c r="B56" s="377" t="s">
        <v>30</v>
      </c>
      <c r="C56" s="378"/>
      <c r="D56" s="378"/>
      <c r="E56" s="379">
        <v>302</v>
      </c>
      <c r="F56" s="379">
        <v>602790</v>
      </c>
      <c r="G56" s="379">
        <v>0</v>
      </c>
      <c r="H56" s="379">
        <v>0</v>
      </c>
      <c r="I56" s="379">
        <v>13380062365.969999</v>
      </c>
      <c r="J56" s="379">
        <v>37604</v>
      </c>
      <c r="K56" s="379">
        <v>8695183765.75</v>
      </c>
      <c r="L56" s="379">
        <v>5612786945.9200001</v>
      </c>
      <c r="M56" s="379">
        <v>0</v>
      </c>
      <c r="N56" s="379"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4">
        <v>46</v>
      </c>
      <c r="F57" s="294">
        <v>86111</v>
      </c>
      <c r="G57" s="294">
        <v>0</v>
      </c>
      <c r="H57" s="294">
        <v>0</v>
      </c>
      <c r="I57" s="294">
        <v>1503773720.01</v>
      </c>
      <c r="J57" s="294">
        <v>4488</v>
      </c>
      <c r="K57" s="294">
        <v>313791258.30000001</v>
      </c>
      <c r="L57" s="294">
        <v>3089793177.5599999</v>
      </c>
      <c r="M57" s="294">
        <v>0</v>
      </c>
      <c r="N57" s="294">
        <v>0</v>
      </c>
    </row>
    <row r="58" spans="1:14" s="18" customFormat="1" ht="14.25" customHeight="1" x14ac:dyDescent="0.25">
      <c r="A58" s="17"/>
      <c r="C58" s="19" t="s">
        <v>3</v>
      </c>
      <c r="E58" s="295">
        <v>256</v>
      </c>
      <c r="F58" s="295">
        <v>516679</v>
      </c>
      <c r="G58" s="295">
        <v>0</v>
      </c>
      <c r="H58" s="295">
        <v>0</v>
      </c>
      <c r="I58" s="295">
        <v>11876288645.959999</v>
      </c>
      <c r="J58" s="295">
        <v>33116</v>
      </c>
      <c r="K58" s="295">
        <v>8381392507.4499998</v>
      </c>
      <c r="L58" s="295">
        <v>2522993768.3600001</v>
      </c>
      <c r="M58" s="295">
        <v>0</v>
      </c>
      <c r="N58" s="295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4">
        <v>0</v>
      </c>
      <c r="F59" s="294">
        <v>0</v>
      </c>
      <c r="G59" s="294">
        <v>0</v>
      </c>
      <c r="H59" s="294">
        <v>0</v>
      </c>
      <c r="I59" s="294">
        <v>0</v>
      </c>
      <c r="J59" s="294">
        <v>0</v>
      </c>
      <c r="K59" s="294">
        <v>0</v>
      </c>
      <c r="L59" s="294">
        <v>0</v>
      </c>
      <c r="M59" s="294">
        <v>0</v>
      </c>
      <c r="N59" s="294">
        <v>0</v>
      </c>
    </row>
    <row r="60" spans="1:14" s="18" customFormat="1" ht="14.25" customHeight="1" x14ac:dyDescent="0.25">
      <c r="A60" s="17"/>
      <c r="C60" s="19" t="s">
        <v>274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</row>
    <row r="61" spans="1:14" ht="14.25" customHeight="1" x14ac:dyDescent="0.3">
      <c r="A61" s="371"/>
      <c r="B61" s="372" t="s">
        <v>31</v>
      </c>
      <c r="C61" s="373"/>
      <c r="D61" s="373"/>
      <c r="E61" s="374">
        <v>2710</v>
      </c>
      <c r="F61" s="374">
        <v>14755075</v>
      </c>
      <c r="G61" s="374">
        <v>1422764711565</v>
      </c>
      <c r="H61" s="374">
        <v>0</v>
      </c>
      <c r="I61" s="374">
        <v>11790022326.33</v>
      </c>
      <c r="J61" s="374">
        <v>85124</v>
      </c>
      <c r="K61" s="374">
        <v>4438106661.6500006</v>
      </c>
      <c r="L61" s="374">
        <v>804585.42</v>
      </c>
      <c r="M61" s="374">
        <v>0</v>
      </c>
      <c r="N61" s="374">
        <v>15021098.5</v>
      </c>
    </row>
    <row r="62" spans="1:14" ht="14.25" customHeight="1" x14ac:dyDescent="0.25">
      <c r="A62" s="3"/>
      <c r="C62" s="4" t="s">
        <v>5</v>
      </c>
      <c r="E62" s="295">
        <v>456</v>
      </c>
      <c r="F62" s="295">
        <v>7048248</v>
      </c>
      <c r="G62" s="295">
        <v>347611332641</v>
      </c>
      <c r="H62" s="295">
        <v>0</v>
      </c>
      <c r="I62" s="295">
        <v>3945960141.25</v>
      </c>
      <c r="J62" s="295">
        <v>16294</v>
      </c>
      <c r="K62" s="295">
        <v>799648504.71000004</v>
      </c>
      <c r="L62" s="295">
        <v>0</v>
      </c>
      <c r="M62" s="295">
        <v>0</v>
      </c>
      <c r="N62" s="295">
        <v>10457978.76</v>
      </c>
    </row>
    <row r="63" spans="1:14" ht="14.25" customHeight="1" x14ac:dyDescent="0.25">
      <c r="A63" s="13"/>
      <c r="B63" s="14"/>
      <c r="C63" s="15" t="s">
        <v>3</v>
      </c>
      <c r="D63" s="14"/>
      <c r="E63" s="294">
        <v>481</v>
      </c>
      <c r="F63" s="294">
        <v>2985340</v>
      </c>
      <c r="G63" s="294">
        <v>511389320249</v>
      </c>
      <c r="H63" s="294">
        <v>0</v>
      </c>
      <c r="I63" s="294">
        <v>3616196946.1500001</v>
      </c>
      <c r="J63" s="294">
        <v>26832</v>
      </c>
      <c r="K63" s="294">
        <v>1899545615.6400001</v>
      </c>
      <c r="L63" s="294">
        <v>0</v>
      </c>
      <c r="M63" s="294">
        <v>0</v>
      </c>
      <c r="N63" s="294">
        <v>4563119.74</v>
      </c>
    </row>
    <row r="64" spans="1:14" s="18" customFormat="1" ht="14.25" customHeight="1" x14ac:dyDescent="0.25">
      <c r="A64" s="17"/>
      <c r="C64" s="19" t="s">
        <v>21</v>
      </c>
      <c r="E64" s="295">
        <v>1773</v>
      </c>
      <c r="F64" s="295">
        <v>4721487</v>
      </c>
      <c r="G64" s="295">
        <v>563764058675</v>
      </c>
      <c r="H64" s="295">
        <v>0</v>
      </c>
      <c r="I64" s="295">
        <v>4227865238.9299998</v>
      </c>
      <c r="J64" s="295">
        <v>10355</v>
      </c>
      <c r="K64" s="295">
        <v>656420164.62</v>
      </c>
      <c r="L64" s="295">
        <v>804585.42</v>
      </c>
      <c r="M64" s="295">
        <v>0</v>
      </c>
      <c r="N64" s="295">
        <v>0</v>
      </c>
    </row>
    <row r="65" spans="1:14" ht="14.25" customHeight="1" x14ac:dyDescent="0.25">
      <c r="A65" s="13"/>
      <c r="B65" s="14"/>
      <c r="C65" s="15" t="s">
        <v>274</v>
      </c>
      <c r="D65" s="14"/>
      <c r="E65" s="294">
        <v>0</v>
      </c>
      <c r="F65" s="294">
        <v>0</v>
      </c>
      <c r="G65" s="294">
        <v>0</v>
      </c>
      <c r="H65" s="294">
        <v>0</v>
      </c>
      <c r="I65" s="294">
        <v>0</v>
      </c>
      <c r="J65" s="294">
        <v>31643</v>
      </c>
      <c r="K65" s="294">
        <v>1082492376.6800001</v>
      </c>
      <c r="L65" s="294">
        <v>0</v>
      </c>
      <c r="M65" s="294">
        <v>0</v>
      </c>
      <c r="N65" s="294">
        <v>0</v>
      </c>
    </row>
    <row r="66" spans="1:14" ht="14.25" customHeight="1" x14ac:dyDescent="0.3">
      <c r="A66" s="848"/>
      <c r="B66" s="852" t="s">
        <v>292</v>
      </c>
      <c r="C66" s="850"/>
      <c r="D66" s="849"/>
      <c r="E66" s="851">
        <v>0</v>
      </c>
      <c r="F66" s="851">
        <v>0</v>
      </c>
      <c r="G66" s="851">
        <v>0</v>
      </c>
      <c r="H66" s="851">
        <v>0</v>
      </c>
      <c r="I66" s="851">
        <v>0</v>
      </c>
      <c r="J66" s="851">
        <v>1</v>
      </c>
      <c r="K66" s="851">
        <v>588730.68000000005</v>
      </c>
      <c r="L66" s="851">
        <v>0</v>
      </c>
      <c r="M66" s="851">
        <v>0</v>
      </c>
      <c r="N66" s="851">
        <v>0</v>
      </c>
    </row>
    <row r="67" spans="1:14" s="21" customFormat="1" ht="14.25" customHeight="1" x14ac:dyDescent="0.3">
      <c r="A67" s="376"/>
      <c r="B67" s="377" t="s">
        <v>32</v>
      </c>
      <c r="C67" s="378"/>
      <c r="D67" s="378"/>
      <c r="E67" s="379">
        <v>1011</v>
      </c>
      <c r="F67" s="379">
        <v>4920483</v>
      </c>
      <c r="G67" s="379">
        <v>1523668478544</v>
      </c>
      <c r="H67" s="379">
        <v>0</v>
      </c>
      <c r="I67" s="379">
        <v>10122314527.23</v>
      </c>
      <c r="J67" s="379">
        <v>34872</v>
      </c>
      <c r="K67" s="379">
        <v>2011934856.0500002</v>
      </c>
      <c r="L67" s="379">
        <v>0</v>
      </c>
      <c r="M67" s="379">
        <v>277758883.99000001</v>
      </c>
      <c r="N67" s="379">
        <v>27119596.450000003</v>
      </c>
    </row>
    <row r="68" spans="1:14" ht="14.25" customHeight="1" x14ac:dyDescent="0.25">
      <c r="A68" s="13"/>
      <c r="B68" s="14"/>
      <c r="C68" s="15" t="s">
        <v>5</v>
      </c>
      <c r="D68" s="14"/>
      <c r="E68" s="294">
        <v>44</v>
      </c>
      <c r="F68" s="294">
        <v>710150</v>
      </c>
      <c r="G68" s="294">
        <v>121250000</v>
      </c>
      <c r="H68" s="294">
        <v>0</v>
      </c>
      <c r="I68" s="294">
        <v>562379486.21000004</v>
      </c>
      <c r="J68" s="294">
        <v>20001</v>
      </c>
      <c r="K68" s="294">
        <v>452767504.97000003</v>
      </c>
      <c r="L68" s="294">
        <v>0</v>
      </c>
      <c r="M68" s="294">
        <v>555362</v>
      </c>
      <c r="N68" s="294">
        <v>-15333.97</v>
      </c>
    </row>
    <row r="69" spans="1:14" s="18" customFormat="1" ht="14.25" customHeight="1" x14ac:dyDescent="0.25">
      <c r="A69" s="17"/>
      <c r="C69" s="19" t="s">
        <v>3</v>
      </c>
      <c r="E69" s="295">
        <v>967</v>
      </c>
      <c r="F69" s="295">
        <v>4210333</v>
      </c>
      <c r="G69" s="295">
        <v>1523547228544</v>
      </c>
      <c r="H69" s="295">
        <v>0</v>
      </c>
      <c r="I69" s="295">
        <v>9559935041.0200005</v>
      </c>
      <c r="J69" s="295">
        <v>8457</v>
      </c>
      <c r="K69" s="295">
        <v>484263767.37</v>
      </c>
      <c r="L69" s="295">
        <v>0</v>
      </c>
      <c r="M69" s="295">
        <v>277203521.99000001</v>
      </c>
      <c r="N69" s="295">
        <v>27134930.420000002</v>
      </c>
    </row>
    <row r="70" spans="1:14" ht="14.25" customHeight="1" x14ac:dyDescent="0.25">
      <c r="A70" s="13"/>
      <c r="B70" s="14"/>
      <c r="C70" s="15" t="s">
        <v>21</v>
      </c>
      <c r="D70" s="14"/>
      <c r="E70" s="294">
        <v>0</v>
      </c>
      <c r="F70" s="294">
        <v>0</v>
      </c>
      <c r="G70" s="294">
        <v>0</v>
      </c>
      <c r="H70" s="294">
        <v>0</v>
      </c>
      <c r="I70" s="294">
        <v>0</v>
      </c>
      <c r="J70" s="294">
        <v>0</v>
      </c>
      <c r="K70" s="294">
        <v>0</v>
      </c>
      <c r="L70" s="294">
        <v>0</v>
      </c>
      <c r="M70" s="294">
        <v>0</v>
      </c>
      <c r="N70" s="294">
        <v>0</v>
      </c>
    </row>
    <row r="71" spans="1:14" s="18" customFormat="1" ht="14.25" customHeight="1" x14ac:dyDescent="0.25">
      <c r="A71" s="17"/>
      <c r="C71" s="19" t="s">
        <v>274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6414</v>
      </c>
      <c r="K71" s="295">
        <v>1074903583.71</v>
      </c>
      <c r="L71" s="295">
        <v>0</v>
      </c>
      <c r="M71" s="295">
        <v>0</v>
      </c>
      <c r="N71" s="295">
        <v>0</v>
      </c>
    </row>
    <row r="72" spans="1:14" ht="14.25" customHeight="1" x14ac:dyDescent="0.3">
      <c r="A72" s="371"/>
      <c r="B72" s="372" t="s">
        <v>33</v>
      </c>
      <c r="C72" s="373"/>
      <c r="D72" s="373"/>
      <c r="E72" s="374">
        <v>3786</v>
      </c>
      <c r="F72" s="374">
        <v>3821844</v>
      </c>
      <c r="G72" s="374">
        <v>452153195156</v>
      </c>
      <c r="H72" s="374">
        <v>3930242352</v>
      </c>
      <c r="I72" s="374">
        <v>3211326108.3900003</v>
      </c>
      <c r="J72" s="374">
        <v>18972</v>
      </c>
      <c r="K72" s="374">
        <v>6431764325.7399998</v>
      </c>
      <c r="L72" s="374">
        <v>0</v>
      </c>
      <c r="M72" s="374">
        <v>0</v>
      </c>
      <c r="N72" s="374">
        <v>68807124.810000002</v>
      </c>
    </row>
    <row r="73" spans="1:14" ht="14.25" customHeight="1" x14ac:dyDescent="0.25">
      <c r="A73" s="3"/>
      <c r="C73" s="4" t="s">
        <v>5</v>
      </c>
      <c r="E73" s="295">
        <v>2267</v>
      </c>
      <c r="F73" s="295">
        <v>1825767</v>
      </c>
      <c r="G73" s="295">
        <v>362293585121</v>
      </c>
      <c r="H73" s="295">
        <v>0</v>
      </c>
      <c r="I73" s="295">
        <v>1720008497.9100001</v>
      </c>
      <c r="J73" s="295">
        <v>318</v>
      </c>
      <c r="K73" s="295">
        <v>86916197.659999996</v>
      </c>
      <c r="L73" s="295">
        <v>0</v>
      </c>
      <c r="M73" s="295">
        <v>0</v>
      </c>
      <c r="N73" s="295">
        <v>76561742.579999998</v>
      </c>
    </row>
    <row r="74" spans="1:14" ht="14.25" customHeight="1" x14ac:dyDescent="0.25">
      <c r="A74" s="13"/>
      <c r="B74" s="14"/>
      <c r="C74" s="15" t="s">
        <v>3</v>
      </c>
      <c r="D74" s="14"/>
      <c r="E74" s="294">
        <v>1509</v>
      </c>
      <c r="F74" s="294">
        <v>1995093</v>
      </c>
      <c r="G74" s="294">
        <v>89859453498</v>
      </c>
      <c r="H74" s="294">
        <v>0</v>
      </c>
      <c r="I74" s="294">
        <v>1488975979.48</v>
      </c>
      <c r="J74" s="294">
        <v>2840</v>
      </c>
      <c r="K74" s="294">
        <v>349359804.37</v>
      </c>
      <c r="L74" s="294">
        <v>0</v>
      </c>
      <c r="M74" s="294">
        <v>0</v>
      </c>
      <c r="N74" s="294">
        <v>-7754617.7699999996</v>
      </c>
    </row>
    <row r="75" spans="1:14" s="18" customFormat="1" ht="14.25" customHeight="1" x14ac:dyDescent="0.25">
      <c r="A75" s="17"/>
      <c r="C75" s="19" t="s">
        <v>21</v>
      </c>
      <c r="E75" s="295">
        <v>10</v>
      </c>
      <c r="F75" s="295">
        <v>984</v>
      </c>
      <c r="G75" s="295">
        <v>156537</v>
      </c>
      <c r="H75" s="295">
        <v>3930242352</v>
      </c>
      <c r="I75" s="295">
        <v>2341631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</row>
    <row r="76" spans="1:14" ht="14.25" customHeight="1" x14ac:dyDescent="0.25">
      <c r="A76" s="13"/>
      <c r="B76" s="14"/>
      <c r="C76" s="15" t="s">
        <v>274</v>
      </c>
      <c r="D76" s="14"/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15814</v>
      </c>
      <c r="K76" s="294">
        <v>5995488323.71</v>
      </c>
      <c r="L76" s="294">
        <v>0</v>
      </c>
      <c r="M76" s="294">
        <v>0</v>
      </c>
      <c r="N76" s="294">
        <v>0</v>
      </c>
    </row>
    <row r="77" spans="1:14" ht="14.25" customHeight="1" thickBot="1" x14ac:dyDescent="0.35">
      <c r="A77" s="380"/>
      <c r="B77" s="292" t="s">
        <v>35</v>
      </c>
      <c r="C77" s="381"/>
      <c r="D77" s="381"/>
      <c r="E77" s="382">
        <v>746</v>
      </c>
      <c r="F77" s="382">
        <v>14422366</v>
      </c>
      <c r="G77" s="382">
        <v>1263181812640</v>
      </c>
      <c r="H77" s="382">
        <v>0</v>
      </c>
      <c r="I77" s="382">
        <v>9832283138.8500004</v>
      </c>
      <c r="J77" s="382">
        <v>22940</v>
      </c>
      <c r="K77" s="382">
        <v>1134309089.02</v>
      </c>
      <c r="L77" s="382">
        <v>0</v>
      </c>
      <c r="M77" s="382">
        <v>0</v>
      </c>
      <c r="N77" s="565">
        <v>-48514424.439999998</v>
      </c>
    </row>
    <row r="78" spans="1:14" s="24" customFormat="1" ht="12.75" customHeight="1" x14ac:dyDescent="0.2">
      <c r="B78" s="634" t="s">
        <v>283</v>
      </c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34"/>
      <c r="N78" s="634"/>
    </row>
    <row r="79" spans="1:14" s="24" customFormat="1" ht="7.5" customHeight="1" x14ac:dyDescent="0.2">
      <c r="B79" s="635"/>
      <c r="C79" s="635"/>
      <c r="D79" s="635"/>
      <c r="E79" s="635"/>
      <c r="F79" s="635"/>
      <c r="G79" s="635"/>
      <c r="H79" s="635"/>
      <c r="I79" s="635"/>
      <c r="J79" s="635"/>
      <c r="K79" s="635"/>
      <c r="L79" s="635"/>
      <c r="M79" s="635"/>
      <c r="N79" s="635"/>
    </row>
    <row r="80" spans="1:14" s="24" customFormat="1" ht="9" x14ac:dyDescent="0.2">
      <c r="B80" s="24" t="s">
        <v>289</v>
      </c>
    </row>
    <row r="81" spans="1:14" ht="13" thickBot="1" x14ac:dyDescent="0.3">
      <c r="I81" s="302"/>
    </row>
    <row r="82" spans="1:14" s="301" customFormat="1" ht="14.25" customHeight="1" thickBot="1" x14ac:dyDescent="0.35">
      <c r="A82" s="296"/>
      <c r="B82" s="297" t="s">
        <v>264</v>
      </c>
      <c r="C82" s="297"/>
      <c r="D82" s="298"/>
      <c r="E82" s="863">
        <v>26346</v>
      </c>
      <c r="F82" s="863">
        <v>43187555</v>
      </c>
      <c r="G82" s="863">
        <v>8953115723660</v>
      </c>
      <c r="H82" s="863">
        <v>3935884228</v>
      </c>
      <c r="I82" s="863">
        <v>57919292394.680008</v>
      </c>
      <c r="J82" s="863">
        <v>335622</v>
      </c>
      <c r="K82" s="863">
        <v>36608051036.840004</v>
      </c>
      <c r="L82" s="863">
        <v>6004578481.3999996</v>
      </c>
      <c r="M82" s="863">
        <v>289522507.47000003</v>
      </c>
      <c r="N82" s="864">
        <v>586589973.29999995</v>
      </c>
    </row>
    <row r="84" spans="1:14" x14ac:dyDescent="0.25">
      <c r="E84" s="16"/>
      <c r="F84" s="16"/>
      <c r="G84" s="16"/>
      <c r="H84" s="16"/>
      <c r="I84" s="16"/>
      <c r="J84" s="16"/>
      <c r="K84" s="16"/>
      <c r="L84" s="16"/>
      <c r="M84" s="16"/>
      <c r="N84" s="16"/>
    </row>
    <row r="85" spans="1:14" x14ac:dyDescent="0.25">
      <c r="I85" s="302"/>
    </row>
  </sheetData>
  <mergeCells count="15">
    <mergeCell ref="B78:N79"/>
    <mergeCell ref="M9:M12"/>
    <mergeCell ref="K9:K12"/>
    <mergeCell ref="F9:F12"/>
    <mergeCell ref="G9:G12"/>
    <mergeCell ref="A1:N1"/>
    <mergeCell ref="A3:N3"/>
    <mergeCell ref="A5:N5"/>
    <mergeCell ref="A7:N7"/>
    <mergeCell ref="N9:N12"/>
    <mergeCell ref="J9:J12"/>
    <mergeCell ref="E9:E12"/>
    <mergeCell ref="H9:H12"/>
    <mergeCell ref="I9:I12"/>
    <mergeCell ref="L9:L12"/>
  </mergeCells>
  <phoneticPr fontId="0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2" orientation="landscape" useFirstPageNumber="1" r:id="rId1"/>
  <headerFooter>
    <oddFooter>&amp;R&amp;P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syncVertical="1" syncRef="A1" transitionEvaluation="1" codeName="Hoja56">
    <pageSetUpPr fitToPage="1"/>
  </sheetPr>
  <dimension ref="A1:K139"/>
  <sheetViews>
    <sheetView showGridLines="0" view="pageBreakPreview" zoomScale="70" zoomScaleNormal="64" zoomScaleSheetLayoutView="70" workbookViewId="0"/>
  </sheetViews>
  <sheetFormatPr baseColWidth="10" defaultColWidth="9.7265625" defaultRowHeight="12.5" x14ac:dyDescent="0.25"/>
  <cols>
    <col min="1" max="1" width="22.7265625" style="25" customWidth="1"/>
    <col min="2" max="2" width="21.54296875" style="25" bestFit="1" customWidth="1"/>
    <col min="3" max="3" width="20.1796875" style="25" bestFit="1" customWidth="1"/>
    <col min="4" max="4" width="18" style="25" bestFit="1" customWidth="1"/>
    <col min="5" max="5" width="15.54296875" style="25" bestFit="1" customWidth="1"/>
    <col min="6" max="6" width="18.81640625" style="25" bestFit="1" customWidth="1"/>
    <col min="7" max="7" width="19.7265625" style="25" bestFit="1" customWidth="1"/>
    <col min="8" max="9" width="16.816406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799" t="s">
        <v>257</v>
      </c>
      <c r="B2" s="799"/>
      <c r="C2" s="799"/>
      <c r="D2" s="799"/>
      <c r="E2" s="799"/>
      <c r="F2" s="799"/>
      <c r="G2" s="799"/>
      <c r="H2" s="799"/>
      <c r="I2" s="799"/>
    </row>
    <row r="3" spans="1:11" ht="22.5" customHeight="1" x14ac:dyDescent="0.35">
      <c r="A3" s="799" t="s">
        <v>258</v>
      </c>
      <c r="B3" s="799"/>
      <c r="C3" s="799"/>
      <c r="D3" s="799"/>
      <c r="E3" s="799"/>
      <c r="F3" s="799"/>
      <c r="G3" s="799"/>
      <c r="H3" s="799"/>
      <c r="I3" s="799"/>
    </row>
    <row r="4" spans="1:11" s="26" customFormat="1" ht="5.15" customHeight="1" x14ac:dyDescent="0.25">
      <c r="A4" s="800"/>
      <c r="B4" s="800"/>
      <c r="C4" s="800"/>
      <c r="D4" s="800"/>
      <c r="E4" s="800"/>
      <c r="F4" s="800"/>
      <c r="G4" s="800"/>
      <c r="H4" s="800"/>
      <c r="I4" s="800"/>
      <c r="J4" s="49"/>
    </row>
    <row r="5" spans="1:11" s="26" customFormat="1" ht="14" x14ac:dyDescent="0.3">
      <c r="A5" s="801" t="s">
        <v>276</v>
      </c>
      <c r="B5" s="801"/>
      <c r="C5" s="801"/>
      <c r="D5" s="801"/>
      <c r="E5" s="801"/>
      <c r="F5" s="801"/>
      <c r="G5" s="801"/>
      <c r="H5" s="801"/>
      <c r="I5" s="801"/>
    </row>
    <row r="6" spans="1:11" s="26" customFormat="1" ht="14.25" customHeight="1" x14ac:dyDescent="0.25">
      <c r="A6" s="763"/>
      <c r="B6" s="763"/>
      <c r="C6" s="763"/>
      <c r="D6" s="763"/>
      <c r="E6" s="763"/>
      <c r="F6" s="763"/>
      <c r="G6" s="763"/>
      <c r="H6" s="763"/>
      <c r="I6" s="763"/>
    </row>
    <row r="7" spans="1:11" s="26" customFormat="1" ht="15.5" x14ac:dyDescent="0.35">
      <c r="A7" s="798" t="s">
        <v>58</v>
      </c>
      <c r="B7" s="798"/>
      <c r="C7" s="798"/>
      <c r="D7" s="798"/>
      <c r="E7" s="798"/>
      <c r="F7" s="798"/>
      <c r="G7" s="798"/>
      <c r="H7" s="798"/>
      <c r="I7" s="798"/>
    </row>
    <row r="8" spans="1:11" s="26" customFormat="1" ht="5.15" customHeight="1" x14ac:dyDescent="0.3">
      <c r="A8" s="802"/>
      <c r="B8" s="802"/>
      <c r="C8" s="802"/>
      <c r="D8" s="802"/>
      <c r="E8" s="802"/>
      <c r="F8" s="802"/>
      <c r="G8" s="802"/>
      <c r="H8" s="802"/>
      <c r="I8" s="802"/>
    </row>
    <row r="9" spans="1:11" s="26" customFormat="1" ht="15.5" x14ac:dyDescent="0.35">
      <c r="A9" s="798" t="s">
        <v>19</v>
      </c>
      <c r="B9" s="798"/>
      <c r="C9" s="798"/>
      <c r="D9" s="798"/>
      <c r="E9" s="798"/>
      <c r="F9" s="798"/>
      <c r="G9" s="798"/>
      <c r="H9" s="798"/>
      <c r="I9" s="798"/>
    </row>
    <row r="10" spans="1:11" s="26" customFormat="1" ht="10.5" thickBot="1" x14ac:dyDescent="0.25">
      <c r="A10" s="81"/>
      <c r="B10" s="280">
        <v>2</v>
      </c>
      <c r="C10" s="256">
        <v>4</v>
      </c>
      <c r="D10" s="280">
        <v>7</v>
      </c>
      <c r="E10" s="256">
        <v>9</v>
      </c>
      <c r="F10" s="280">
        <v>5</v>
      </c>
      <c r="G10" s="256">
        <v>6</v>
      </c>
      <c r="H10" s="280">
        <v>11</v>
      </c>
      <c r="I10" s="280">
        <v>10</v>
      </c>
    </row>
    <row r="11" spans="1:11" ht="13" x14ac:dyDescent="0.3">
      <c r="A11" s="528" t="s">
        <v>259</v>
      </c>
      <c r="B11" s="803" t="s">
        <v>211</v>
      </c>
      <c r="C11" s="805"/>
      <c r="D11" s="806" t="s">
        <v>212</v>
      </c>
      <c r="E11" s="806"/>
      <c r="F11" s="803" t="s">
        <v>211</v>
      </c>
      <c r="G11" s="805"/>
      <c r="H11" s="804" t="s">
        <v>212</v>
      </c>
      <c r="I11" s="805"/>
      <c r="J11" s="24"/>
    </row>
    <row r="12" spans="1:11" ht="27.75" customHeight="1" x14ac:dyDescent="0.25">
      <c r="A12" s="530" t="s">
        <v>42</v>
      </c>
      <c r="B12" s="811" t="s">
        <v>213</v>
      </c>
      <c r="C12" s="823" t="s">
        <v>260</v>
      </c>
      <c r="D12" s="811" t="s">
        <v>213</v>
      </c>
      <c r="E12" s="823" t="s">
        <v>260</v>
      </c>
      <c r="F12" s="819" t="s">
        <v>261</v>
      </c>
      <c r="G12" s="809" t="s">
        <v>262</v>
      </c>
      <c r="H12" s="819" t="s">
        <v>261</v>
      </c>
      <c r="I12" s="809" t="s">
        <v>262</v>
      </c>
      <c r="J12" s="24"/>
      <c r="K12" s="24"/>
    </row>
    <row r="13" spans="1:11" ht="13.5" thickBot="1" x14ac:dyDescent="0.3">
      <c r="A13" s="529"/>
      <c r="B13" s="820"/>
      <c r="C13" s="821"/>
      <c r="D13" s="820"/>
      <c r="E13" s="821"/>
      <c r="F13" s="820"/>
      <c r="G13" s="821"/>
      <c r="H13" s="820"/>
      <c r="I13" s="821"/>
      <c r="J13" s="24"/>
    </row>
    <row r="14" spans="1:11" s="96" customFormat="1" ht="20.25" customHeight="1" x14ac:dyDescent="0.3">
      <c r="A14" s="117" t="s">
        <v>59</v>
      </c>
      <c r="B14" s="614">
        <v>1575913413</v>
      </c>
      <c r="C14" s="615">
        <v>136849888</v>
      </c>
      <c r="D14" s="616">
        <v>10814629.640000001</v>
      </c>
      <c r="E14" s="617">
        <v>0</v>
      </c>
      <c r="F14" s="616">
        <v>322380</v>
      </c>
      <c r="G14" s="615">
        <v>286260696</v>
      </c>
      <c r="H14" s="618">
        <v>0</v>
      </c>
      <c r="I14" s="619">
        <v>389271</v>
      </c>
    </row>
    <row r="15" spans="1:11" s="96" customFormat="1" ht="20.25" customHeight="1" x14ac:dyDescent="0.3">
      <c r="A15" s="118">
        <v>16</v>
      </c>
      <c r="B15" s="620">
        <v>1039707231</v>
      </c>
      <c r="C15" s="220">
        <v>40933748</v>
      </c>
      <c r="D15" s="209">
        <v>1780215.52</v>
      </c>
      <c r="E15" s="211">
        <v>0</v>
      </c>
      <c r="F15" s="209">
        <v>2913168</v>
      </c>
      <c r="G15" s="220">
        <v>62122480</v>
      </c>
      <c r="H15" s="221">
        <v>0</v>
      </c>
      <c r="I15" s="600">
        <v>0</v>
      </c>
    </row>
    <row r="16" spans="1:11" s="96" customFormat="1" ht="20.25" customHeight="1" x14ac:dyDescent="0.3">
      <c r="A16" s="117">
        <v>17</v>
      </c>
      <c r="B16" s="621">
        <v>1725547642</v>
      </c>
      <c r="C16" s="218">
        <v>175145622</v>
      </c>
      <c r="D16" s="206">
        <v>1358515.24</v>
      </c>
      <c r="E16" s="208">
        <v>0</v>
      </c>
      <c r="F16" s="206">
        <v>7448256</v>
      </c>
      <c r="G16" s="218">
        <v>462985074</v>
      </c>
      <c r="H16" s="219">
        <v>0</v>
      </c>
      <c r="I16" s="598">
        <v>0</v>
      </c>
    </row>
    <row r="17" spans="1:9" s="96" customFormat="1" ht="20.25" customHeight="1" x14ac:dyDescent="0.3">
      <c r="A17" s="118">
        <v>18</v>
      </c>
      <c r="B17" s="620">
        <v>28611948589</v>
      </c>
      <c r="C17" s="220">
        <v>2095149298</v>
      </c>
      <c r="D17" s="209">
        <v>29148829.559999999</v>
      </c>
      <c r="E17" s="211">
        <v>91584</v>
      </c>
      <c r="F17" s="209">
        <v>99022767</v>
      </c>
      <c r="G17" s="220">
        <v>1965810128</v>
      </c>
      <c r="H17" s="221">
        <v>0</v>
      </c>
      <c r="I17" s="600">
        <v>2393962</v>
      </c>
    </row>
    <row r="18" spans="1:9" s="96" customFormat="1" ht="20.25" customHeight="1" x14ac:dyDescent="0.3">
      <c r="A18" s="117">
        <v>19</v>
      </c>
      <c r="B18" s="621">
        <v>38778120120</v>
      </c>
      <c r="C18" s="218">
        <v>5448236885</v>
      </c>
      <c r="D18" s="206">
        <v>8913485.0299999993</v>
      </c>
      <c r="E18" s="208">
        <v>1070465</v>
      </c>
      <c r="F18" s="206">
        <v>654913493</v>
      </c>
      <c r="G18" s="218">
        <v>6884217358</v>
      </c>
      <c r="H18" s="219">
        <v>0</v>
      </c>
      <c r="I18" s="598">
        <v>0</v>
      </c>
    </row>
    <row r="19" spans="1:9" s="96" customFormat="1" ht="20.25" customHeight="1" x14ac:dyDescent="0.3">
      <c r="A19" s="118">
        <v>20</v>
      </c>
      <c r="B19" s="620">
        <v>45761497213</v>
      </c>
      <c r="C19" s="220">
        <v>7768440222</v>
      </c>
      <c r="D19" s="209">
        <v>14190382.67</v>
      </c>
      <c r="E19" s="211">
        <v>2217785</v>
      </c>
      <c r="F19" s="209">
        <v>996153259</v>
      </c>
      <c r="G19" s="220">
        <v>11067362282</v>
      </c>
      <c r="H19" s="221">
        <v>253351</v>
      </c>
      <c r="I19" s="600">
        <v>5000</v>
      </c>
    </row>
    <row r="20" spans="1:9" s="96" customFormat="1" ht="20.25" customHeight="1" x14ac:dyDescent="0.3">
      <c r="A20" s="117">
        <v>21</v>
      </c>
      <c r="B20" s="621">
        <v>54472952124</v>
      </c>
      <c r="C20" s="218">
        <v>9808319049</v>
      </c>
      <c r="D20" s="206">
        <v>18815416.219999999</v>
      </c>
      <c r="E20" s="208">
        <v>3223193</v>
      </c>
      <c r="F20" s="206">
        <v>1577848844</v>
      </c>
      <c r="G20" s="218">
        <v>15236810269</v>
      </c>
      <c r="H20" s="219">
        <v>0</v>
      </c>
      <c r="I20" s="598">
        <v>16000</v>
      </c>
    </row>
    <row r="21" spans="1:9" s="96" customFormat="1" ht="20.25" customHeight="1" x14ac:dyDescent="0.3">
      <c r="A21" s="118">
        <v>22</v>
      </c>
      <c r="B21" s="620">
        <v>67532335090</v>
      </c>
      <c r="C21" s="220">
        <v>15578281952</v>
      </c>
      <c r="D21" s="209">
        <v>33911876.859999999</v>
      </c>
      <c r="E21" s="211">
        <v>5030492</v>
      </c>
      <c r="F21" s="209">
        <v>4973823395</v>
      </c>
      <c r="G21" s="220">
        <v>22018255620</v>
      </c>
      <c r="H21" s="221">
        <v>123573.6</v>
      </c>
      <c r="I21" s="600">
        <v>764891.8</v>
      </c>
    </row>
    <row r="22" spans="1:9" s="96" customFormat="1" ht="20.25" customHeight="1" x14ac:dyDescent="0.3">
      <c r="A22" s="117">
        <v>23</v>
      </c>
      <c r="B22" s="621">
        <v>79926357031</v>
      </c>
      <c r="C22" s="218">
        <v>17332973386</v>
      </c>
      <c r="D22" s="206">
        <v>53215696.119999997</v>
      </c>
      <c r="E22" s="208">
        <v>5670819</v>
      </c>
      <c r="F22" s="206">
        <v>3878918197</v>
      </c>
      <c r="G22" s="218">
        <v>29729570533</v>
      </c>
      <c r="H22" s="219">
        <v>814422</v>
      </c>
      <c r="I22" s="598">
        <v>5364057.74</v>
      </c>
    </row>
    <row r="23" spans="1:9" s="96" customFormat="1" ht="20.25" customHeight="1" x14ac:dyDescent="0.3">
      <c r="A23" s="118">
        <v>24</v>
      </c>
      <c r="B23" s="620">
        <v>95545385677</v>
      </c>
      <c r="C23" s="220">
        <v>21139569651</v>
      </c>
      <c r="D23" s="209">
        <v>48844649.149999999</v>
      </c>
      <c r="E23" s="211">
        <v>6854192</v>
      </c>
      <c r="F23" s="209">
        <v>4220158908</v>
      </c>
      <c r="G23" s="220">
        <v>39299578468</v>
      </c>
      <c r="H23" s="221">
        <v>1343560</v>
      </c>
      <c r="I23" s="600">
        <v>3745321.47</v>
      </c>
    </row>
    <row r="24" spans="1:9" s="96" customFormat="1" ht="20.25" customHeight="1" x14ac:dyDescent="0.3">
      <c r="A24" s="117">
        <v>25</v>
      </c>
      <c r="B24" s="621">
        <v>113977097470</v>
      </c>
      <c r="C24" s="218">
        <v>26096857631</v>
      </c>
      <c r="D24" s="206">
        <v>52807086.18</v>
      </c>
      <c r="E24" s="208">
        <v>10693129</v>
      </c>
      <c r="F24" s="206">
        <v>4956640936</v>
      </c>
      <c r="G24" s="218">
        <v>50041771259</v>
      </c>
      <c r="H24" s="219">
        <v>1087500</v>
      </c>
      <c r="I24" s="598">
        <v>2716336.62</v>
      </c>
    </row>
    <row r="25" spans="1:9" s="96" customFormat="1" ht="20.25" customHeight="1" x14ac:dyDescent="0.3">
      <c r="A25" s="118">
        <v>26</v>
      </c>
      <c r="B25" s="620">
        <v>131031708530</v>
      </c>
      <c r="C25" s="220">
        <v>29675663202</v>
      </c>
      <c r="D25" s="209">
        <v>69006295.969999999</v>
      </c>
      <c r="E25" s="211">
        <v>10595330</v>
      </c>
      <c r="F25" s="209">
        <v>5674343101</v>
      </c>
      <c r="G25" s="220">
        <v>59741386971</v>
      </c>
      <c r="H25" s="221">
        <v>820703.6</v>
      </c>
      <c r="I25" s="600">
        <v>3732848.85</v>
      </c>
    </row>
    <row r="26" spans="1:9" s="96" customFormat="1" ht="20.25" customHeight="1" x14ac:dyDescent="0.3">
      <c r="A26" s="117">
        <v>27</v>
      </c>
      <c r="B26" s="621">
        <v>149566093522</v>
      </c>
      <c r="C26" s="218">
        <v>33878479202</v>
      </c>
      <c r="D26" s="206">
        <v>83754100.359999999</v>
      </c>
      <c r="E26" s="208">
        <v>12349020</v>
      </c>
      <c r="F26" s="206">
        <v>5823807024</v>
      </c>
      <c r="G26" s="218">
        <v>69698423281</v>
      </c>
      <c r="H26" s="219">
        <v>1336259.2</v>
      </c>
      <c r="I26" s="598">
        <v>5318183.45</v>
      </c>
    </row>
    <row r="27" spans="1:9" s="96" customFormat="1" ht="20.25" customHeight="1" x14ac:dyDescent="0.3">
      <c r="A27" s="118">
        <v>28</v>
      </c>
      <c r="B27" s="620">
        <v>163124017562</v>
      </c>
      <c r="C27" s="220">
        <v>36503078173</v>
      </c>
      <c r="D27" s="209">
        <v>84452629.629999995</v>
      </c>
      <c r="E27" s="211">
        <v>8851578</v>
      </c>
      <c r="F27" s="209">
        <v>5829745181</v>
      </c>
      <c r="G27" s="220">
        <v>76268973934</v>
      </c>
      <c r="H27" s="221">
        <v>745925</v>
      </c>
      <c r="I27" s="600">
        <v>7839338.0999999996</v>
      </c>
    </row>
    <row r="28" spans="1:9" s="96" customFormat="1" ht="20.25" customHeight="1" x14ac:dyDescent="0.3">
      <c r="A28" s="117">
        <v>29</v>
      </c>
      <c r="B28" s="621">
        <v>176978678274</v>
      </c>
      <c r="C28" s="218">
        <v>37965002584</v>
      </c>
      <c r="D28" s="206">
        <v>102920620.27</v>
      </c>
      <c r="E28" s="208">
        <v>10095787</v>
      </c>
      <c r="F28" s="206">
        <v>6313338870</v>
      </c>
      <c r="G28" s="218">
        <v>83761920989</v>
      </c>
      <c r="H28" s="219">
        <v>720000</v>
      </c>
      <c r="I28" s="598">
        <v>6500578.79</v>
      </c>
    </row>
    <row r="29" spans="1:9" s="96" customFormat="1" ht="20.25" customHeight="1" x14ac:dyDescent="0.3">
      <c r="A29" s="118">
        <v>30</v>
      </c>
      <c r="B29" s="620">
        <v>186624307599</v>
      </c>
      <c r="C29" s="220">
        <v>38349906560</v>
      </c>
      <c r="D29" s="209">
        <v>112178503.97</v>
      </c>
      <c r="E29" s="211">
        <v>15272630</v>
      </c>
      <c r="F29" s="209">
        <v>6439181975</v>
      </c>
      <c r="G29" s="220">
        <v>88624057673</v>
      </c>
      <c r="H29" s="221">
        <v>1066345.8999999999</v>
      </c>
      <c r="I29" s="600">
        <v>9664376.6400000006</v>
      </c>
    </row>
    <row r="30" spans="1:9" s="96" customFormat="1" ht="20.25" customHeight="1" x14ac:dyDescent="0.3">
      <c r="A30" s="117">
        <v>31</v>
      </c>
      <c r="B30" s="621">
        <v>197225982738</v>
      </c>
      <c r="C30" s="218">
        <v>37977415318</v>
      </c>
      <c r="D30" s="206">
        <v>122825079.37</v>
      </c>
      <c r="E30" s="208">
        <v>14393024</v>
      </c>
      <c r="F30" s="206">
        <v>6469278293</v>
      </c>
      <c r="G30" s="218">
        <v>94783573059</v>
      </c>
      <c r="H30" s="219">
        <v>606325.12</v>
      </c>
      <c r="I30" s="598">
        <v>11023189.390000001</v>
      </c>
    </row>
    <row r="31" spans="1:9" s="96" customFormat="1" ht="20.25" customHeight="1" x14ac:dyDescent="0.3">
      <c r="A31" s="118">
        <v>32</v>
      </c>
      <c r="B31" s="620">
        <v>204868947037</v>
      </c>
      <c r="C31" s="220">
        <v>38758803126</v>
      </c>
      <c r="D31" s="209">
        <v>103884662.09</v>
      </c>
      <c r="E31" s="211">
        <v>12068545</v>
      </c>
      <c r="F31" s="209">
        <v>6583791285</v>
      </c>
      <c r="G31" s="220">
        <v>99228478053</v>
      </c>
      <c r="H31" s="221">
        <v>683855.35999999999</v>
      </c>
      <c r="I31" s="600">
        <v>12724859.039999999</v>
      </c>
    </row>
    <row r="32" spans="1:9" s="96" customFormat="1" ht="20.25" customHeight="1" x14ac:dyDescent="0.3">
      <c r="A32" s="117">
        <v>33</v>
      </c>
      <c r="B32" s="621">
        <v>215326693354</v>
      </c>
      <c r="C32" s="218">
        <v>40221874703</v>
      </c>
      <c r="D32" s="206">
        <v>137596952.44</v>
      </c>
      <c r="E32" s="208">
        <v>10624400</v>
      </c>
      <c r="F32" s="206">
        <v>6941924145</v>
      </c>
      <c r="G32" s="218">
        <v>103923729623</v>
      </c>
      <c r="H32" s="219">
        <v>858490</v>
      </c>
      <c r="I32" s="598">
        <v>24903363.469999999</v>
      </c>
    </row>
    <row r="33" spans="1:9" s="96" customFormat="1" ht="20.25" customHeight="1" x14ac:dyDescent="0.3">
      <c r="A33" s="118">
        <v>34</v>
      </c>
      <c r="B33" s="620">
        <v>222780349988</v>
      </c>
      <c r="C33" s="220">
        <v>43105308086</v>
      </c>
      <c r="D33" s="209">
        <v>235574244.87</v>
      </c>
      <c r="E33" s="211">
        <v>9277991</v>
      </c>
      <c r="F33" s="209">
        <v>7162840891</v>
      </c>
      <c r="G33" s="220">
        <v>108809720941</v>
      </c>
      <c r="H33" s="221">
        <v>717500</v>
      </c>
      <c r="I33" s="600">
        <v>157928203.74000001</v>
      </c>
    </row>
    <row r="34" spans="1:9" s="96" customFormat="1" ht="20.25" customHeight="1" x14ac:dyDescent="0.3">
      <c r="A34" s="117">
        <v>35</v>
      </c>
      <c r="B34" s="621">
        <v>226241707244</v>
      </c>
      <c r="C34" s="218">
        <v>41700497093</v>
      </c>
      <c r="D34" s="206">
        <v>150623134.43000001</v>
      </c>
      <c r="E34" s="208">
        <v>13589141</v>
      </c>
      <c r="F34" s="206">
        <v>7189885639</v>
      </c>
      <c r="G34" s="218">
        <v>110494037240</v>
      </c>
      <c r="H34" s="219">
        <v>0</v>
      </c>
      <c r="I34" s="598">
        <v>27987148.420000002</v>
      </c>
    </row>
    <row r="35" spans="1:9" s="96" customFormat="1" ht="20.25" customHeight="1" x14ac:dyDescent="0.3">
      <c r="A35" s="118">
        <v>36</v>
      </c>
      <c r="B35" s="620">
        <v>229698383325</v>
      </c>
      <c r="C35" s="220">
        <v>41517491825</v>
      </c>
      <c r="D35" s="209">
        <v>235251713.41</v>
      </c>
      <c r="E35" s="211">
        <v>15206261</v>
      </c>
      <c r="F35" s="209">
        <v>7078244828</v>
      </c>
      <c r="G35" s="220">
        <v>111183938913</v>
      </c>
      <c r="H35" s="221">
        <v>2018413</v>
      </c>
      <c r="I35" s="600">
        <v>53298867.469999999</v>
      </c>
    </row>
    <row r="36" spans="1:9" s="96" customFormat="1" ht="20.25" customHeight="1" x14ac:dyDescent="0.3">
      <c r="A36" s="117">
        <v>37</v>
      </c>
      <c r="B36" s="621">
        <v>231754790449</v>
      </c>
      <c r="C36" s="218">
        <v>40829259703</v>
      </c>
      <c r="D36" s="206">
        <v>327263547.63</v>
      </c>
      <c r="E36" s="208">
        <v>11169094</v>
      </c>
      <c r="F36" s="206">
        <v>6982044044</v>
      </c>
      <c r="G36" s="218">
        <v>113237768019</v>
      </c>
      <c r="H36" s="219">
        <v>378975.8</v>
      </c>
      <c r="I36" s="598">
        <v>52407693.759999998</v>
      </c>
    </row>
    <row r="37" spans="1:9" s="96" customFormat="1" ht="20.25" customHeight="1" x14ac:dyDescent="0.3">
      <c r="A37" s="118">
        <v>38</v>
      </c>
      <c r="B37" s="620">
        <v>229716342593</v>
      </c>
      <c r="C37" s="220">
        <v>39519006041</v>
      </c>
      <c r="D37" s="209">
        <v>193223853.16</v>
      </c>
      <c r="E37" s="211">
        <v>13779605</v>
      </c>
      <c r="F37" s="209">
        <v>6690744094</v>
      </c>
      <c r="G37" s="220">
        <v>110207895249</v>
      </c>
      <c r="H37" s="221">
        <v>545325.19999999995</v>
      </c>
      <c r="I37" s="600">
        <v>33023745.34</v>
      </c>
    </row>
    <row r="38" spans="1:9" s="96" customFormat="1" ht="20.25" customHeight="1" x14ac:dyDescent="0.3">
      <c r="A38" s="117">
        <v>39</v>
      </c>
      <c r="B38" s="621">
        <v>232320040315</v>
      </c>
      <c r="C38" s="218">
        <v>39600142304</v>
      </c>
      <c r="D38" s="206">
        <v>170397534.81</v>
      </c>
      <c r="E38" s="208">
        <v>10505514</v>
      </c>
      <c r="F38" s="206">
        <v>6942944674</v>
      </c>
      <c r="G38" s="218">
        <v>110557112723</v>
      </c>
      <c r="H38" s="219">
        <v>1617500</v>
      </c>
      <c r="I38" s="598">
        <v>38790425.600000001</v>
      </c>
    </row>
    <row r="39" spans="1:9" s="96" customFormat="1" ht="20.25" customHeight="1" x14ac:dyDescent="0.3">
      <c r="A39" s="118">
        <v>40</v>
      </c>
      <c r="B39" s="620">
        <v>235900248211</v>
      </c>
      <c r="C39" s="220">
        <v>40146208436</v>
      </c>
      <c r="D39" s="209">
        <v>196724873.58000001</v>
      </c>
      <c r="E39" s="211">
        <v>19241626</v>
      </c>
      <c r="F39" s="209">
        <v>7158712515</v>
      </c>
      <c r="G39" s="220">
        <v>113294040261</v>
      </c>
      <c r="H39" s="221">
        <v>458639.21</v>
      </c>
      <c r="I39" s="600">
        <v>65554024.189999998</v>
      </c>
    </row>
    <row r="40" spans="1:9" s="96" customFormat="1" ht="20.25" customHeight="1" x14ac:dyDescent="0.3">
      <c r="A40" s="117">
        <v>41</v>
      </c>
      <c r="B40" s="621">
        <v>240978088047</v>
      </c>
      <c r="C40" s="218">
        <v>40054254027</v>
      </c>
      <c r="D40" s="206">
        <v>518992957.14999998</v>
      </c>
      <c r="E40" s="208">
        <v>12405064</v>
      </c>
      <c r="F40" s="206">
        <v>7105064747</v>
      </c>
      <c r="G40" s="218">
        <v>115754823168</v>
      </c>
      <c r="H40" s="219">
        <v>1222534.6000000001</v>
      </c>
      <c r="I40" s="598">
        <v>73503971.459999993</v>
      </c>
    </row>
    <row r="41" spans="1:9" s="96" customFormat="1" ht="20.25" customHeight="1" x14ac:dyDescent="0.3">
      <c r="A41" s="118">
        <v>42</v>
      </c>
      <c r="B41" s="620">
        <v>243863780520</v>
      </c>
      <c r="C41" s="220">
        <v>41071110172</v>
      </c>
      <c r="D41" s="209">
        <v>421446874.38</v>
      </c>
      <c r="E41" s="211">
        <v>19853246</v>
      </c>
      <c r="F41" s="209">
        <v>7520244566</v>
      </c>
      <c r="G41" s="220">
        <v>113775916539</v>
      </c>
      <c r="H41" s="221">
        <v>852796.33</v>
      </c>
      <c r="I41" s="600">
        <v>79859694.489999995</v>
      </c>
    </row>
    <row r="42" spans="1:9" s="96" customFormat="1" ht="20.25" customHeight="1" x14ac:dyDescent="0.3">
      <c r="A42" s="117">
        <v>43</v>
      </c>
      <c r="B42" s="621">
        <v>250700529902</v>
      </c>
      <c r="C42" s="218">
        <v>42307902522</v>
      </c>
      <c r="D42" s="206">
        <v>481742624.48000002</v>
      </c>
      <c r="E42" s="208">
        <v>17936415</v>
      </c>
      <c r="F42" s="206">
        <v>7413974715</v>
      </c>
      <c r="G42" s="218">
        <v>117901694687</v>
      </c>
      <c r="H42" s="219">
        <v>3290440.82</v>
      </c>
      <c r="I42" s="598">
        <v>93670419.420000002</v>
      </c>
    </row>
    <row r="43" spans="1:9" s="96" customFormat="1" ht="20.25" customHeight="1" x14ac:dyDescent="0.3">
      <c r="A43" s="118">
        <v>44</v>
      </c>
      <c r="B43" s="620">
        <v>251015490208</v>
      </c>
      <c r="C43" s="220">
        <v>42036388990</v>
      </c>
      <c r="D43" s="209">
        <v>309103857.69</v>
      </c>
      <c r="E43" s="211">
        <v>11842118</v>
      </c>
      <c r="F43" s="209">
        <v>7503441673</v>
      </c>
      <c r="G43" s="220">
        <v>116649574828</v>
      </c>
      <c r="H43" s="221">
        <v>653659</v>
      </c>
      <c r="I43" s="600">
        <v>80272428.650000006</v>
      </c>
    </row>
    <row r="44" spans="1:9" s="96" customFormat="1" ht="20.25" customHeight="1" x14ac:dyDescent="0.3">
      <c r="A44" s="117">
        <v>45</v>
      </c>
      <c r="B44" s="621">
        <v>251031509855</v>
      </c>
      <c r="C44" s="218">
        <v>39829591963</v>
      </c>
      <c r="D44" s="206">
        <v>257486912.47</v>
      </c>
      <c r="E44" s="208">
        <v>7862903</v>
      </c>
      <c r="F44" s="206">
        <v>7138502940</v>
      </c>
      <c r="G44" s="218">
        <v>114991836121</v>
      </c>
      <c r="H44" s="219">
        <v>0</v>
      </c>
      <c r="I44" s="598">
        <v>81339436.590000004</v>
      </c>
    </row>
    <row r="45" spans="1:9" s="96" customFormat="1" ht="20.25" customHeight="1" x14ac:dyDescent="0.3">
      <c r="A45" s="118">
        <v>46</v>
      </c>
      <c r="B45" s="620">
        <v>275755900036</v>
      </c>
      <c r="C45" s="220">
        <v>38228101178</v>
      </c>
      <c r="D45" s="209">
        <v>282829923.11000001</v>
      </c>
      <c r="E45" s="211">
        <v>10265608</v>
      </c>
      <c r="F45" s="209">
        <v>6873146737</v>
      </c>
      <c r="G45" s="220">
        <v>115624834251</v>
      </c>
      <c r="H45" s="221">
        <v>1928104.74</v>
      </c>
      <c r="I45" s="600">
        <v>118556948.31</v>
      </c>
    </row>
    <row r="46" spans="1:9" s="96" customFormat="1" ht="20.25" customHeight="1" x14ac:dyDescent="0.3">
      <c r="A46" s="117">
        <v>47</v>
      </c>
      <c r="B46" s="621">
        <v>250903930189</v>
      </c>
      <c r="C46" s="218">
        <v>37194433149</v>
      </c>
      <c r="D46" s="206">
        <v>282656011.10000002</v>
      </c>
      <c r="E46" s="208">
        <v>8640093</v>
      </c>
      <c r="F46" s="206">
        <v>6725718734</v>
      </c>
      <c r="G46" s="218">
        <v>108614273304</v>
      </c>
      <c r="H46" s="219">
        <v>697465.64</v>
      </c>
      <c r="I46" s="598">
        <v>101659281.92</v>
      </c>
    </row>
    <row r="47" spans="1:9" s="96" customFormat="1" ht="20.25" customHeight="1" x14ac:dyDescent="0.3">
      <c r="A47" s="118">
        <v>48</v>
      </c>
      <c r="B47" s="620">
        <v>231607232518</v>
      </c>
      <c r="C47" s="220">
        <v>34016926493</v>
      </c>
      <c r="D47" s="209">
        <v>304255626.69</v>
      </c>
      <c r="E47" s="211">
        <v>17626346</v>
      </c>
      <c r="F47" s="209">
        <v>6617862334</v>
      </c>
      <c r="G47" s="220">
        <v>100812010555</v>
      </c>
      <c r="H47" s="221">
        <v>267500</v>
      </c>
      <c r="I47" s="600">
        <v>160446500.22999999</v>
      </c>
    </row>
    <row r="48" spans="1:9" s="96" customFormat="1" ht="20.25" customHeight="1" x14ac:dyDescent="0.3">
      <c r="A48" s="117">
        <v>49</v>
      </c>
      <c r="B48" s="621">
        <v>228360188681</v>
      </c>
      <c r="C48" s="218">
        <v>32042952666</v>
      </c>
      <c r="D48" s="206">
        <v>413661792.92000002</v>
      </c>
      <c r="E48" s="208">
        <v>10897970</v>
      </c>
      <c r="F48" s="206">
        <v>6747808511</v>
      </c>
      <c r="G48" s="218">
        <v>96907355924</v>
      </c>
      <c r="H48" s="219">
        <v>382408.27</v>
      </c>
      <c r="I48" s="598">
        <v>167220543.06999999</v>
      </c>
    </row>
    <row r="49" spans="1:9" s="96" customFormat="1" ht="20.25" customHeight="1" x14ac:dyDescent="0.3">
      <c r="A49" s="118">
        <v>50</v>
      </c>
      <c r="B49" s="620">
        <v>223611046575</v>
      </c>
      <c r="C49" s="220">
        <v>29144840169</v>
      </c>
      <c r="D49" s="209">
        <v>368211909.43000001</v>
      </c>
      <c r="E49" s="211">
        <v>9589136</v>
      </c>
      <c r="F49" s="209">
        <v>6481777609</v>
      </c>
      <c r="G49" s="220">
        <v>91460025438</v>
      </c>
      <c r="H49" s="221">
        <v>1511620</v>
      </c>
      <c r="I49" s="600">
        <v>175984701.38999999</v>
      </c>
    </row>
    <row r="50" spans="1:9" s="96" customFormat="1" ht="20.25" customHeight="1" x14ac:dyDescent="0.3">
      <c r="A50" s="117">
        <v>51</v>
      </c>
      <c r="B50" s="621">
        <v>223723348138</v>
      </c>
      <c r="C50" s="218">
        <v>28973699423</v>
      </c>
      <c r="D50" s="206">
        <v>403417419.50999999</v>
      </c>
      <c r="E50" s="208">
        <v>26020385</v>
      </c>
      <c r="F50" s="206">
        <v>6404067495</v>
      </c>
      <c r="G50" s="218">
        <v>88972290049</v>
      </c>
      <c r="H50" s="219">
        <v>574850</v>
      </c>
      <c r="I50" s="598">
        <v>193236506.31</v>
      </c>
    </row>
    <row r="51" spans="1:9" s="96" customFormat="1" ht="20.25" customHeight="1" x14ac:dyDescent="0.3">
      <c r="A51" s="118">
        <v>52</v>
      </c>
      <c r="B51" s="620">
        <v>218090216967</v>
      </c>
      <c r="C51" s="220">
        <v>27102961521</v>
      </c>
      <c r="D51" s="209">
        <v>435592395.08999997</v>
      </c>
      <c r="E51" s="211">
        <v>11002872</v>
      </c>
      <c r="F51" s="209">
        <v>6139426780</v>
      </c>
      <c r="G51" s="220">
        <v>85644393683</v>
      </c>
      <c r="H51" s="221">
        <v>5912841.2000000002</v>
      </c>
      <c r="I51" s="600">
        <v>246366489.16999999</v>
      </c>
    </row>
    <row r="52" spans="1:9" s="96" customFormat="1" ht="20.25" customHeight="1" x14ac:dyDescent="0.3">
      <c r="A52" s="117">
        <v>53</v>
      </c>
      <c r="B52" s="621">
        <v>212446180552</v>
      </c>
      <c r="C52" s="218">
        <v>26152164500</v>
      </c>
      <c r="D52" s="206">
        <v>469518762.60000002</v>
      </c>
      <c r="E52" s="208">
        <v>7864992</v>
      </c>
      <c r="F52" s="206">
        <v>5878763687</v>
      </c>
      <c r="G52" s="218">
        <v>81603482949</v>
      </c>
      <c r="H52" s="219">
        <v>0</v>
      </c>
      <c r="I52" s="598">
        <v>245993214.56</v>
      </c>
    </row>
    <row r="53" spans="1:9" s="96" customFormat="1" ht="20.25" customHeight="1" x14ac:dyDescent="0.3">
      <c r="A53" s="118">
        <v>54</v>
      </c>
      <c r="B53" s="620">
        <v>208762016739</v>
      </c>
      <c r="C53" s="220">
        <v>24452161717</v>
      </c>
      <c r="D53" s="209">
        <v>481616085.60000002</v>
      </c>
      <c r="E53" s="211">
        <v>9505875</v>
      </c>
      <c r="F53" s="209">
        <v>5741961843</v>
      </c>
      <c r="G53" s="220">
        <v>80821600565</v>
      </c>
      <c r="H53" s="221">
        <v>1399244</v>
      </c>
      <c r="I53" s="600">
        <v>214284355.09</v>
      </c>
    </row>
    <row r="54" spans="1:9" s="96" customFormat="1" ht="20.25" customHeight="1" x14ac:dyDescent="0.3">
      <c r="A54" s="117">
        <v>55</v>
      </c>
      <c r="B54" s="621">
        <v>278844271145</v>
      </c>
      <c r="C54" s="218">
        <v>104991948920</v>
      </c>
      <c r="D54" s="206">
        <v>505198653.44999999</v>
      </c>
      <c r="E54" s="208">
        <v>7410821</v>
      </c>
      <c r="F54" s="206">
        <v>5219434821</v>
      </c>
      <c r="G54" s="218">
        <v>72545719585</v>
      </c>
      <c r="H54" s="219">
        <v>1605525</v>
      </c>
      <c r="I54" s="598">
        <v>239242077.77000001</v>
      </c>
    </row>
    <row r="55" spans="1:9" s="96" customFormat="1" ht="20.25" customHeight="1" x14ac:dyDescent="0.3">
      <c r="A55" s="118">
        <v>56</v>
      </c>
      <c r="B55" s="620">
        <v>186054096609</v>
      </c>
      <c r="C55" s="220">
        <v>20685468528</v>
      </c>
      <c r="D55" s="209">
        <v>531681263.88</v>
      </c>
      <c r="E55" s="211">
        <v>14186354</v>
      </c>
      <c r="F55" s="209">
        <v>4766122935</v>
      </c>
      <c r="G55" s="220">
        <v>66712316367</v>
      </c>
      <c r="H55" s="221">
        <v>1210668</v>
      </c>
      <c r="I55" s="600">
        <v>235793508.30000001</v>
      </c>
    </row>
    <row r="56" spans="1:9" s="96" customFormat="1" ht="20.25" customHeight="1" x14ac:dyDescent="0.3">
      <c r="A56" s="117">
        <v>57</v>
      </c>
      <c r="B56" s="621">
        <v>179574456951</v>
      </c>
      <c r="C56" s="218">
        <v>19269890265</v>
      </c>
      <c r="D56" s="206">
        <v>504029355.76999998</v>
      </c>
      <c r="E56" s="208">
        <v>4900076</v>
      </c>
      <c r="F56" s="206">
        <v>4413701942</v>
      </c>
      <c r="G56" s="218">
        <v>63871544313</v>
      </c>
      <c r="H56" s="219">
        <v>500000</v>
      </c>
      <c r="I56" s="598">
        <v>221873552.36000001</v>
      </c>
    </row>
    <row r="57" spans="1:9" s="96" customFormat="1" ht="20.25" customHeight="1" thickBot="1" x14ac:dyDescent="0.35">
      <c r="A57" s="119">
        <v>58</v>
      </c>
      <c r="B57" s="622">
        <v>167809496892</v>
      </c>
      <c r="C57" s="610">
        <v>17747378561</v>
      </c>
      <c r="D57" s="609">
        <v>511629271.19</v>
      </c>
      <c r="E57" s="611">
        <v>6180657</v>
      </c>
      <c r="F57" s="609">
        <v>4079166649</v>
      </c>
      <c r="G57" s="610">
        <v>57977034144</v>
      </c>
      <c r="H57" s="612">
        <v>331693</v>
      </c>
      <c r="I57" s="613">
        <v>207951486.30000001</v>
      </c>
    </row>
    <row r="58" spans="1:9" s="96" customFormat="1" ht="20.25" customHeight="1" x14ac:dyDescent="0.3">
      <c r="A58" s="117">
        <v>59</v>
      </c>
      <c r="B58" s="206">
        <v>155006242180</v>
      </c>
      <c r="C58" s="218">
        <v>15695759285</v>
      </c>
      <c r="D58" s="206">
        <v>528261138.24000001</v>
      </c>
      <c r="E58" s="208">
        <v>7244925</v>
      </c>
      <c r="F58" s="206">
        <v>3551512201</v>
      </c>
      <c r="G58" s="218">
        <v>51317798665</v>
      </c>
      <c r="H58" s="219">
        <v>1750849.2</v>
      </c>
      <c r="I58" s="218">
        <v>260530198.78999999</v>
      </c>
    </row>
    <row r="59" spans="1:9" s="96" customFormat="1" ht="20.25" customHeight="1" x14ac:dyDescent="0.3">
      <c r="A59" s="118">
        <v>60</v>
      </c>
      <c r="B59" s="209">
        <v>145487654502</v>
      </c>
      <c r="C59" s="220">
        <v>13623693418</v>
      </c>
      <c r="D59" s="209">
        <v>537880413.22000003</v>
      </c>
      <c r="E59" s="211">
        <v>5727362</v>
      </c>
      <c r="F59" s="209">
        <v>3308994138</v>
      </c>
      <c r="G59" s="220">
        <v>47242097344</v>
      </c>
      <c r="H59" s="221">
        <v>1077304</v>
      </c>
      <c r="I59" s="220">
        <v>210348254.88</v>
      </c>
    </row>
    <row r="60" spans="1:9" s="96" customFormat="1" ht="20.25" customHeight="1" x14ac:dyDescent="0.3">
      <c r="A60" s="117">
        <v>61</v>
      </c>
      <c r="B60" s="206">
        <v>131468552907</v>
      </c>
      <c r="C60" s="218">
        <v>11320130919</v>
      </c>
      <c r="D60" s="206">
        <v>518540043.13</v>
      </c>
      <c r="E60" s="208">
        <v>1397549</v>
      </c>
      <c r="F60" s="206">
        <v>2724613862</v>
      </c>
      <c r="G60" s="218">
        <v>40437372200</v>
      </c>
      <c r="H60" s="219">
        <v>800000</v>
      </c>
      <c r="I60" s="218">
        <v>197981389.72</v>
      </c>
    </row>
    <row r="61" spans="1:9" s="96" customFormat="1" ht="20.25" customHeight="1" x14ac:dyDescent="0.3">
      <c r="A61" s="118">
        <v>62</v>
      </c>
      <c r="B61" s="209">
        <v>121560260342</v>
      </c>
      <c r="C61" s="220">
        <v>10430715594</v>
      </c>
      <c r="D61" s="209">
        <v>498060709.58999997</v>
      </c>
      <c r="E61" s="211">
        <v>3228467</v>
      </c>
      <c r="F61" s="209">
        <v>2562980755</v>
      </c>
      <c r="G61" s="220">
        <v>37033777146</v>
      </c>
      <c r="H61" s="221">
        <v>424111</v>
      </c>
      <c r="I61" s="220">
        <v>181120203.25</v>
      </c>
    </row>
    <row r="62" spans="1:9" s="96" customFormat="1" ht="20.25" customHeight="1" x14ac:dyDescent="0.3">
      <c r="A62" s="117">
        <v>63</v>
      </c>
      <c r="B62" s="206">
        <v>109289458370</v>
      </c>
      <c r="C62" s="218">
        <v>8513308035</v>
      </c>
      <c r="D62" s="206">
        <v>472878787.93000001</v>
      </c>
      <c r="E62" s="208">
        <v>3712203</v>
      </c>
      <c r="F62" s="206">
        <v>2112475610</v>
      </c>
      <c r="G62" s="218">
        <v>31368904991</v>
      </c>
      <c r="H62" s="219">
        <v>400000</v>
      </c>
      <c r="I62" s="218">
        <v>160532775.90000001</v>
      </c>
    </row>
    <row r="63" spans="1:9" s="96" customFormat="1" ht="20.25" customHeight="1" x14ac:dyDescent="0.3">
      <c r="A63" s="118">
        <v>64</v>
      </c>
      <c r="B63" s="209">
        <v>99244694832</v>
      </c>
      <c r="C63" s="220">
        <v>7601151143</v>
      </c>
      <c r="D63" s="209">
        <v>511547093.88999999</v>
      </c>
      <c r="E63" s="211">
        <v>2737322</v>
      </c>
      <c r="F63" s="209">
        <v>1854638820</v>
      </c>
      <c r="G63" s="220">
        <v>27497479884</v>
      </c>
      <c r="H63" s="221">
        <v>0</v>
      </c>
      <c r="I63" s="220">
        <v>149209093.37</v>
      </c>
    </row>
    <row r="64" spans="1:9" s="96" customFormat="1" ht="20.25" customHeight="1" x14ac:dyDescent="0.3">
      <c r="A64" s="117">
        <v>65</v>
      </c>
      <c r="B64" s="206">
        <v>89992465576</v>
      </c>
      <c r="C64" s="218">
        <v>6476198606</v>
      </c>
      <c r="D64" s="206">
        <v>470654408.75999999</v>
      </c>
      <c r="E64" s="208">
        <v>3667125</v>
      </c>
      <c r="F64" s="206">
        <v>1543013367</v>
      </c>
      <c r="G64" s="218">
        <v>22840809927</v>
      </c>
      <c r="H64" s="219">
        <v>0</v>
      </c>
      <c r="I64" s="218">
        <v>113023167.3</v>
      </c>
    </row>
    <row r="65" spans="1:9" s="96" customFormat="1" ht="20.25" customHeight="1" x14ac:dyDescent="0.3">
      <c r="A65" s="118">
        <v>66</v>
      </c>
      <c r="B65" s="209">
        <v>80811968171</v>
      </c>
      <c r="C65" s="220">
        <v>5183769153</v>
      </c>
      <c r="D65" s="209">
        <v>443713540.67000002</v>
      </c>
      <c r="E65" s="211">
        <v>1203219</v>
      </c>
      <c r="F65" s="209">
        <v>1256757473</v>
      </c>
      <c r="G65" s="220">
        <v>17925364134</v>
      </c>
      <c r="H65" s="221">
        <v>300000</v>
      </c>
      <c r="I65" s="220">
        <v>80986727.659999996</v>
      </c>
    </row>
    <row r="66" spans="1:9" s="96" customFormat="1" ht="20.25" customHeight="1" x14ac:dyDescent="0.3">
      <c r="A66" s="117">
        <v>67</v>
      </c>
      <c r="B66" s="206">
        <v>52563574602</v>
      </c>
      <c r="C66" s="218">
        <v>4515166529</v>
      </c>
      <c r="D66" s="206">
        <v>439453867.05000001</v>
      </c>
      <c r="E66" s="208">
        <v>1345767</v>
      </c>
      <c r="F66" s="206">
        <v>1016524517</v>
      </c>
      <c r="G66" s="218">
        <v>15254977448</v>
      </c>
      <c r="H66" s="219">
        <v>0</v>
      </c>
      <c r="I66" s="218">
        <v>76780136.469999999</v>
      </c>
    </row>
    <row r="67" spans="1:9" s="96" customFormat="1" ht="20.25" customHeight="1" x14ac:dyDescent="0.3">
      <c r="A67" s="118">
        <v>68</v>
      </c>
      <c r="B67" s="209">
        <v>45686322048</v>
      </c>
      <c r="C67" s="220">
        <v>3718762145</v>
      </c>
      <c r="D67" s="209">
        <v>431393556.97000003</v>
      </c>
      <c r="E67" s="211">
        <v>656648</v>
      </c>
      <c r="F67" s="209">
        <v>896362954</v>
      </c>
      <c r="G67" s="220">
        <v>13113384116</v>
      </c>
      <c r="H67" s="221">
        <v>0</v>
      </c>
      <c r="I67" s="220">
        <v>54256014.219999999</v>
      </c>
    </row>
    <row r="68" spans="1:9" s="96" customFormat="1" ht="20.25" customHeight="1" x14ac:dyDescent="0.3">
      <c r="A68" s="117">
        <v>69</v>
      </c>
      <c r="B68" s="206">
        <v>39966250898</v>
      </c>
      <c r="C68" s="218">
        <v>3293780108</v>
      </c>
      <c r="D68" s="206">
        <v>414693716.89999998</v>
      </c>
      <c r="E68" s="208">
        <v>1363685</v>
      </c>
      <c r="F68" s="206">
        <v>874224339</v>
      </c>
      <c r="G68" s="218">
        <v>11021155981</v>
      </c>
      <c r="H68" s="219">
        <v>0</v>
      </c>
      <c r="I68" s="218">
        <v>45163601.049999997</v>
      </c>
    </row>
    <row r="69" spans="1:9" s="96" customFormat="1" ht="20.25" customHeight="1" x14ac:dyDescent="0.3">
      <c r="A69" s="118">
        <v>70</v>
      </c>
      <c r="B69" s="209">
        <v>34692892242</v>
      </c>
      <c r="C69" s="220">
        <v>2606244371</v>
      </c>
      <c r="D69" s="209">
        <v>366471736.14999998</v>
      </c>
      <c r="E69" s="211">
        <v>997353</v>
      </c>
      <c r="F69" s="209">
        <v>652742683</v>
      </c>
      <c r="G69" s="220">
        <v>9384606189</v>
      </c>
      <c r="H69" s="221">
        <v>0</v>
      </c>
      <c r="I69" s="220">
        <v>17980256.190000001</v>
      </c>
    </row>
    <row r="70" spans="1:9" s="96" customFormat="1" ht="20.25" customHeight="1" x14ac:dyDescent="0.3">
      <c r="A70" s="117">
        <v>71</v>
      </c>
      <c r="B70" s="206">
        <v>28199683617</v>
      </c>
      <c r="C70" s="218">
        <v>1957756973</v>
      </c>
      <c r="D70" s="206">
        <v>354553485.13</v>
      </c>
      <c r="E70" s="208">
        <v>1899757</v>
      </c>
      <c r="F70" s="206">
        <v>287727398</v>
      </c>
      <c r="G70" s="218">
        <v>7086352473</v>
      </c>
      <c r="H70" s="219">
        <v>400000</v>
      </c>
      <c r="I70" s="218">
        <v>29937835.359999999</v>
      </c>
    </row>
    <row r="71" spans="1:9" s="96" customFormat="1" ht="20.25" customHeight="1" x14ac:dyDescent="0.3">
      <c r="A71" s="118">
        <v>72</v>
      </c>
      <c r="B71" s="209">
        <v>24047293966</v>
      </c>
      <c r="C71" s="220">
        <v>1669763528</v>
      </c>
      <c r="D71" s="209">
        <v>353761583.38999999</v>
      </c>
      <c r="E71" s="211">
        <v>578800</v>
      </c>
      <c r="F71" s="209">
        <v>127874695</v>
      </c>
      <c r="G71" s="220">
        <v>5330310388</v>
      </c>
      <c r="H71" s="221">
        <v>0</v>
      </c>
      <c r="I71" s="220">
        <v>18205614.02</v>
      </c>
    </row>
    <row r="72" spans="1:9" s="96" customFormat="1" ht="20.25" customHeight="1" x14ac:dyDescent="0.3">
      <c r="A72" s="117">
        <v>73</v>
      </c>
      <c r="B72" s="206">
        <v>19533354401</v>
      </c>
      <c r="C72" s="218">
        <v>1445135563</v>
      </c>
      <c r="D72" s="206">
        <v>299341899.11000001</v>
      </c>
      <c r="E72" s="208">
        <v>576500</v>
      </c>
      <c r="F72" s="206">
        <v>116661720</v>
      </c>
      <c r="G72" s="218">
        <v>4515928954</v>
      </c>
      <c r="H72" s="219">
        <v>0</v>
      </c>
      <c r="I72" s="218">
        <v>11938404.130000001</v>
      </c>
    </row>
    <row r="73" spans="1:9" s="96" customFormat="1" ht="20.25" customHeight="1" x14ac:dyDescent="0.3">
      <c r="A73" s="118">
        <v>74</v>
      </c>
      <c r="B73" s="209">
        <v>16414009436</v>
      </c>
      <c r="C73" s="220">
        <v>1269392894</v>
      </c>
      <c r="D73" s="209">
        <v>288675077.72000003</v>
      </c>
      <c r="E73" s="211">
        <v>471301</v>
      </c>
      <c r="F73" s="209">
        <v>95149353</v>
      </c>
      <c r="G73" s="220">
        <v>4258040788</v>
      </c>
      <c r="H73" s="221">
        <v>400000</v>
      </c>
      <c r="I73" s="211">
        <v>23043970.359999999</v>
      </c>
    </row>
    <row r="74" spans="1:9" s="96" customFormat="1" ht="20.25" customHeight="1" x14ac:dyDescent="0.3">
      <c r="A74" s="117">
        <v>75</v>
      </c>
      <c r="B74" s="206">
        <v>12879195017</v>
      </c>
      <c r="C74" s="218">
        <v>1038287050</v>
      </c>
      <c r="D74" s="206">
        <v>242637583.74000001</v>
      </c>
      <c r="E74" s="208">
        <v>327500</v>
      </c>
      <c r="F74" s="206">
        <v>81341287</v>
      </c>
      <c r="G74" s="218">
        <v>2987392461</v>
      </c>
      <c r="H74" s="219">
        <v>0</v>
      </c>
      <c r="I74" s="208">
        <v>11671202.4</v>
      </c>
    </row>
    <row r="75" spans="1:9" s="96" customFormat="1" ht="20.25" customHeight="1" x14ac:dyDescent="0.3">
      <c r="A75" s="118">
        <v>76</v>
      </c>
      <c r="B75" s="209">
        <v>10529495707</v>
      </c>
      <c r="C75" s="220">
        <v>859184254</v>
      </c>
      <c r="D75" s="209">
        <v>241042529.06</v>
      </c>
      <c r="E75" s="211">
        <v>460637</v>
      </c>
      <c r="F75" s="209">
        <v>76234158</v>
      </c>
      <c r="G75" s="220">
        <v>2247228197</v>
      </c>
      <c r="H75" s="221">
        <v>400000</v>
      </c>
      <c r="I75" s="211">
        <v>3504531.16</v>
      </c>
    </row>
    <row r="76" spans="1:9" s="96" customFormat="1" ht="20.25" customHeight="1" x14ac:dyDescent="0.3">
      <c r="A76" s="117">
        <v>77</v>
      </c>
      <c r="B76" s="206">
        <v>8795796029</v>
      </c>
      <c r="C76" s="218">
        <v>640593923</v>
      </c>
      <c r="D76" s="206">
        <v>229831455.62</v>
      </c>
      <c r="E76" s="208">
        <v>750650</v>
      </c>
      <c r="F76" s="206">
        <v>133772249</v>
      </c>
      <c r="G76" s="218">
        <v>1829176784</v>
      </c>
      <c r="H76" s="219">
        <v>0</v>
      </c>
      <c r="I76" s="208">
        <v>36115707.409999996</v>
      </c>
    </row>
    <row r="77" spans="1:9" s="96" customFormat="1" ht="20.25" customHeight="1" x14ac:dyDescent="0.3">
      <c r="A77" s="118">
        <v>78</v>
      </c>
      <c r="B77" s="209">
        <v>7330015003</v>
      </c>
      <c r="C77" s="220">
        <v>476561417</v>
      </c>
      <c r="D77" s="209">
        <v>223867124.19</v>
      </c>
      <c r="E77" s="211">
        <v>163856</v>
      </c>
      <c r="F77" s="209">
        <v>45881638</v>
      </c>
      <c r="G77" s="220">
        <v>1472393297</v>
      </c>
      <c r="H77" s="221">
        <v>0</v>
      </c>
      <c r="I77" s="220">
        <v>8347284.2000000002</v>
      </c>
    </row>
    <row r="78" spans="1:9" s="96" customFormat="1" ht="20.25" customHeight="1" x14ac:dyDescent="0.3">
      <c r="A78" s="117">
        <v>79</v>
      </c>
      <c r="B78" s="206">
        <v>6433468243</v>
      </c>
      <c r="C78" s="218">
        <v>398549112</v>
      </c>
      <c r="D78" s="206">
        <v>192857769.75999999</v>
      </c>
      <c r="E78" s="208">
        <v>338650</v>
      </c>
      <c r="F78" s="206">
        <v>47315304</v>
      </c>
      <c r="G78" s="218">
        <v>1191105128</v>
      </c>
      <c r="H78" s="219">
        <v>0</v>
      </c>
      <c r="I78" s="218">
        <v>3611592.37</v>
      </c>
    </row>
    <row r="79" spans="1:9" s="96" customFormat="1" ht="20.25" customHeight="1" x14ac:dyDescent="0.3">
      <c r="A79" s="118">
        <v>80</v>
      </c>
      <c r="B79" s="209">
        <v>5552225838</v>
      </c>
      <c r="C79" s="220">
        <v>422007544</v>
      </c>
      <c r="D79" s="209">
        <v>170232258.21000001</v>
      </c>
      <c r="E79" s="211">
        <v>80000</v>
      </c>
      <c r="F79" s="209">
        <v>31441197</v>
      </c>
      <c r="G79" s="220">
        <v>942054669</v>
      </c>
      <c r="H79" s="221">
        <v>0</v>
      </c>
      <c r="I79" s="220">
        <v>4843093</v>
      </c>
    </row>
    <row r="80" spans="1:9" s="96" customFormat="1" ht="20.25" customHeight="1" x14ac:dyDescent="0.3">
      <c r="A80" s="117">
        <v>81</v>
      </c>
      <c r="B80" s="206">
        <v>4122238840</v>
      </c>
      <c r="C80" s="218">
        <v>224115885</v>
      </c>
      <c r="D80" s="206">
        <v>177913514.21000001</v>
      </c>
      <c r="E80" s="208">
        <v>194843</v>
      </c>
      <c r="F80" s="206">
        <v>23323234</v>
      </c>
      <c r="G80" s="218">
        <v>732644704</v>
      </c>
      <c r="H80" s="219">
        <v>0</v>
      </c>
      <c r="I80" s="218">
        <v>11821995.32</v>
      </c>
    </row>
    <row r="81" spans="1:9" s="96" customFormat="1" ht="20.25" customHeight="1" x14ac:dyDescent="0.3">
      <c r="A81" s="118">
        <v>82</v>
      </c>
      <c r="B81" s="209">
        <v>3355483278</v>
      </c>
      <c r="C81" s="220">
        <v>168792250</v>
      </c>
      <c r="D81" s="209">
        <v>155402427.63</v>
      </c>
      <c r="E81" s="211">
        <v>0</v>
      </c>
      <c r="F81" s="209">
        <v>14380935</v>
      </c>
      <c r="G81" s="220">
        <v>650127721</v>
      </c>
      <c r="H81" s="221">
        <v>0</v>
      </c>
      <c r="I81" s="220">
        <v>135293.29</v>
      </c>
    </row>
    <row r="82" spans="1:9" s="96" customFormat="1" ht="20.25" customHeight="1" x14ac:dyDescent="0.3">
      <c r="A82" s="117">
        <v>83</v>
      </c>
      <c r="B82" s="206">
        <v>2671788282</v>
      </c>
      <c r="C82" s="218">
        <v>176900978</v>
      </c>
      <c r="D82" s="206">
        <v>165971854.94999999</v>
      </c>
      <c r="E82" s="208">
        <v>800000</v>
      </c>
      <c r="F82" s="206">
        <v>6246935</v>
      </c>
      <c r="G82" s="218">
        <v>496567649</v>
      </c>
      <c r="H82" s="219">
        <v>0</v>
      </c>
      <c r="I82" s="218">
        <v>9298635</v>
      </c>
    </row>
    <row r="83" spans="1:9" s="96" customFormat="1" ht="20.25" customHeight="1" x14ac:dyDescent="0.3">
      <c r="A83" s="118">
        <v>84</v>
      </c>
      <c r="B83" s="209">
        <v>2285177876</v>
      </c>
      <c r="C83" s="220">
        <v>138104673</v>
      </c>
      <c r="D83" s="209">
        <v>111337317.28</v>
      </c>
      <c r="E83" s="211">
        <v>620000</v>
      </c>
      <c r="F83" s="209">
        <v>10212696</v>
      </c>
      <c r="G83" s="220">
        <v>396214308</v>
      </c>
      <c r="H83" s="221">
        <v>0</v>
      </c>
      <c r="I83" s="220">
        <v>230000</v>
      </c>
    </row>
    <row r="84" spans="1:9" s="96" customFormat="1" ht="20.25" customHeight="1" x14ac:dyDescent="0.3">
      <c r="A84" s="117">
        <v>85</v>
      </c>
      <c r="B84" s="206">
        <v>1823173128</v>
      </c>
      <c r="C84" s="218">
        <v>140945605</v>
      </c>
      <c r="D84" s="206">
        <v>128707225.06999999</v>
      </c>
      <c r="E84" s="208">
        <v>894240</v>
      </c>
      <c r="F84" s="206">
        <v>13867827</v>
      </c>
      <c r="G84" s="218">
        <v>329124239</v>
      </c>
      <c r="H84" s="219">
        <v>0</v>
      </c>
      <c r="I84" s="218">
        <v>4677004.24</v>
      </c>
    </row>
    <row r="85" spans="1:9" s="96" customFormat="1" ht="20.25" customHeight="1" x14ac:dyDescent="0.3">
      <c r="A85" s="118">
        <v>86</v>
      </c>
      <c r="B85" s="209">
        <v>1582889454</v>
      </c>
      <c r="C85" s="220">
        <v>110385184</v>
      </c>
      <c r="D85" s="209">
        <v>106303044.73</v>
      </c>
      <c r="E85" s="211">
        <v>875650</v>
      </c>
      <c r="F85" s="209">
        <v>7235472</v>
      </c>
      <c r="G85" s="220">
        <v>265968471</v>
      </c>
      <c r="H85" s="221">
        <v>0</v>
      </c>
      <c r="I85" s="220">
        <v>1768807</v>
      </c>
    </row>
    <row r="86" spans="1:9" s="96" customFormat="1" ht="20.25" customHeight="1" x14ac:dyDescent="0.3">
      <c r="A86" s="117">
        <v>87</v>
      </c>
      <c r="B86" s="206">
        <v>1418448596</v>
      </c>
      <c r="C86" s="218">
        <v>94749932</v>
      </c>
      <c r="D86" s="206">
        <v>105690423.83</v>
      </c>
      <c r="E86" s="208">
        <v>0</v>
      </c>
      <c r="F86" s="206">
        <v>20991314</v>
      </c>
      <c r="G86" s="218">
        <v>230212441</v>
      </c>
      <c r="H86" s="219">
        <v>0</v>
      </c>
      <c r="I86" s="218">
        <v>360000</v>
      </c>
    </row>
    <row r="87" spans="1:9" s="96" customFormat="1" ht="20.25" customHeight="1" x14ac:dyDescent="0.3">
      <c r="A87" s="118">
        <v>88</v>
      </c>
      <c r="B87" s="209">
        <v>1065149265</v>
      </c>
      <c r="C87" s="220">
        <v>53480899</v>
      </c>
      <c r="D87" s="209">
        <v>89490169.590000004</v>
      </c>
      <c r="E87" s="211">
        <v>0</v>
      </c>
      <c r="F87" s="209">
        <v>4115567</v>
      </c>
      <c r="G87" s="220">
        <v>165902426</v>
      </c>
      <c r="H87" s="221">
        <v>0</v>
      </c>
      <c r="I87" s="220">
        <v>20000</v>
      </c>
    </row>
    <row r="88" spans="1:9" s="96" customFormat="1" ht="20.25" customHeight="1" x14ac:dyDescent="0.3">
      <c r="A88" s="117">
        <v>89</v>
      </c>
      <c r="B88" s="206">
        <v>840421839</v>
      </c>
      <c r="C88" s="218">
        <v>78829969</v>
      </c>
      <c r="D88" s="206">
        <v>77218939.219999999</v>
      </c>
      <c r="E88" s="208">
        <v>0</v>
      </c>
      <c r="F88" s="206">
        <v>17484963</v>
      </c>
      <c r="G88" s="218">
        <v>122455040</v>
      </c>
      <c r="H88" s="219">
        <v>0</v>
      </c>
      <c r="I88" s="218">
        <v>0</v>
      </c>
    </row>
    <row r="89" spans="1:9" s="96" customFormat="1" ht="20.25" customHeight="1" x14ac:dyDescent="0.3">
      <c r="A89" s="118">
        <v>90</v>
      </c>
      <c r="B89" s="209">
        <v>633908708</v>
      </c>
      <c r="C89" s="220">
        <v>47453096</v>
      </c>
      <c r="D89" s="209">
        <v>65345792.990000002</v>
      </c>
      <c r="E89" s="211">
        <v>0</v>
      </c>
      <c r="F89" s="209">
        <v>2075909</v>
      </c>
      <c r="G89" s="220">
        <v>81525719</v>
      </c>
      <c r="H89" s="221">
        <v>0</v>
      </c>
      <c r="I89" s="220">
        <v>0</v>
      </c>
    </row>
    <row r="90" spans="1:9" s="96" customFormat="1" ht="20.25" customHeight="1" x14ac:dyDescent="0.3">
      <c r="A90" s="117">
        <v>91</v>
      </c>
      <c r="B90" s="206">
        <v>586830508</v>
      </c>
      <c r="C90" s="218">
        <v>43632991</v>
      </c>
      <c r="D90" s="206">
        <v>61931034.939999998</v>
      </c>
      <c r="E90" s="208">
        <v>90000</v>
      </c>
      <c r="F90" s="206">
        <v>2272607</v>
      </c>
      <c r="G90" s="218">
        <v>61260138</v>
      </c>
      <c r="H90" s="219">
        <v>0</v>
      </c>
      <c r="I90" s="218">
        <v>0</v>
      </c>
    </row>
    <row r="91" spans="1:9" s="96" customFormat="1" ht="20.25" customHeight="1" x14ac:dyDescent="0.3">
      <c r="A91" s="118">
        <v>92</v>
      </c>
      <c r="B91" s="209">
        <v>383395970</v>
      </c>
      <c r="C91" s="220">
        <v>22555759</v>
      </c>
      <c r="D91" s="209">
        <v>59151740.609999999</v>
      </c>
      <c r="E91" s="211">
        <v>0</v>
      </c>
      <c r="F91" s="209">
        <v>508232</v>
      </c>
      <c r="G91" s="220">
        <v>51158783</v>
      </c>
      <c r="H91" s="221">
        <v>0</v>
      </c>
      <c r="I91" s="220">
        <v>100000</v>
      </c>
    </row>
    <row r="92" spans="1:9" s="96" customFormat="1" ht="20.25" customHeight="1" x14ac:dyDescent="0.3">
      <c r="A92" s="117">
        <v>93</v>
      </c>
      <c r="B92" s="206">
        <v>332765417</v>
      </c>
      <c r="C92" s="218">
        <v>20581062</v>
      </c>
      <c r="D92" s="206">
        <v>35609831.68</v>
      </c>
      <c r="E92" s="208">
        <v>0</v>
      </c>
      <c r="F92" s="206">
        <v>572598</v>
      </c>
      <c r="G92" s="218">
        <v>77922290</v>
      </c>
      <c r="H92" s="219">
        <v>0</v>
      </c>
      <c r="I92" s="218">
        <v>0</v>
      </c>
    </row>
    <row r="93" spans="1:9" s="96" customFormat="1" ht="20.25" customHeight="1" x14ac:dyDescent="0.3">
      <c r="A93" s="118">
        <v>94</v>
      </c>
      <c r="B93" s="209">
        <v>261181875</v>
      </c>
      <c r="C93" s="220">
        <v>23283607</v>
      </c>
      <c r="D93" s="209">
        <v>32160691.27</v>
      </c>
      <c r="E93" s="211">
        <v>121706</v>
      </c>
      <c r="F93" s="209">
        <v>3717061</v>
      </c>
      <c r="G93" s="220">
        <v>46650642</v>
      </c>
      <c r="H93" s="221">
        <v>0</v>
      </c>
      <c r="I93" s="220">
        <v>0</v>
      </c>
    </row>
    <row r="94" spans="1:9" s="96" customFormat="1" ht="20.25" customHeight="1" x14ac:dyDescent="0.3">
      <c r="A94" s="117">
        <v>95</v>
      </c>
      <c r="B94" s="206">
        <v>223272939</v>
      </c>
      <c r="C94" s="218">
        <v>20586188</v>
      </c>
      <c r="D94" s="206">
        <v>24191346.32</v>
      </c>
      <c r="E94" s="208">
        <v>0</v>
      </c>
      <c r="F94" s="206">
        <v>649866</v>
      </c>
      <c r="G94" s="218">
        <v>62296034</v>
      </c>
      <c r="H94" s="219">
        <v>0</v>
      </c>
      <c r="I94" s="218">
        <v>0</v>
      </c>
    </row>
    <row r="95" spans="1:9" s="96" customFormat="1" ht="20.25" customHeight="1" x14ac:dyDescent="0.3">
      <c r="A95" s="118">
        <v>96</v>
      </c>
      <c r="B95" s="209">
        <v>153061989</v>
      </c>
      <c r="C95" s="220">
        <v>17726212</v>
      </c>
      <c r="D95" s="209">
        <v>20734736.989999998</v>
      </c>
      <c r="E95" s="211">
        <v>0</v>
      </c>
      <c r="F95" s="209">
        <v>1710780</v>
      </c>
      <c r="G95" s="220">
        <v>30852824</v>
      </c>
      <c r="H95" s="209">
        <v>0</v>
      </c>
      <c r="I95" s="220">
        <v>0</v>
      </c>
    </row>
    <row r="96" spans="1:9" s="96" customFormat="1" ht="20.25" customHeight="1" x14ac:dyDescent="0.3">
      <c r="A96" s="117">
        <v>97</v>
      </c>
      <c r="B96" s="206">
        <v>149341687</v>
      </c>
      <c r="C96" s="218">
        <v>27524385</v>
      </c>
      <c r="D96" s="206">
        <v>18600933.920000002</v>
      </c>
      <c r="E96" s="208">
        <v>0</v>
      </c>
      <c r="F96" s="206">
        <v>803501</v>
      </c>
      <c r="G96" s="218">
        <v>31943150</v>
      </c>
      <c r="H96" s="206">
        <v>0</v>
      </c>
      <c r="I96" s="218">
        <v>0</v>
      </c>
    </row>
    <row r="97" spans="1:9" s="96" customFormat="1" ht="20.25" customHeight="1" x14ac:dyDescent="0.3">
      <c r="A97" s="118">
        <v>98</v>
      </c>
      <c r="B97" s="209">
        <v>75837739</v>
      </c>
      <c r="C97" s="220">
        <v>17675626</v>
      </c>
      <c r="D97" s="209">
        <v>13957207.369999999</v>
      </c>
      <c r="E97" s="211">
        <v>0</v>
      </c>
      <c r="F97" s="209">
        <v>3026213</v>
      </c>
      <c r="G97" s="220">
        <v>18001522</v>
      </c>
      <c r="H97" s="209">
        <v>0</v>
      </c>
      <c r="I97" s="220">
        <v>0</v>
      </c>
    </row>
    <row r="98" spans="1:9" s="96" customFormat="1" ht="20.25" customHeight="1" x14ac:dyDescent="0.3">
      <c r="A98" s="117">
        <v>99</v>
      </c>
      <c r="B98" s="206">
        <v>96888350</v>
      </c>
      <c r="C98" s="218">
        <v>13905868</v>
      </c>
      <c r="D98" s="206">
        <v>7353010.6699999999</v>
      </c>
      <c r="E98" s="208">
        <v>0</v>
      </c>
      <c r="F98" s="206">
        <v>102697</v>
      </c>
      <c r="G98" s="208">
        <v>13825320</v>
      </c>
      <c r="H98" s="206">
        <v>0</v>
      </c>
      <c r="I98" s="218">
        <v>0</v>
      </c>
    </row>
    <row r="99" spans="1:9" s="96" customFormat="1" ht="20.25" customHeight="1" x14ac:dyDescent="0.3">
      <c r="A99" s="118" t="s">
        <v>263</v>
      </c>
      <c r="B99" s="209">
        <v>332661128</v>
      </c>
      <c r="C99" s="220">
        <v>232716592</v>
      </c>
      <c r="D99" s="209">
        <v>13966073.890000001</v>
      </c>
      <c r="E99" s="211">
        <v>0</v>
      </c>
      <c r="F99" s="209">
        <v>711119</v>
      </c>
      <c r="G99" s="211">
        <v>222969086</v>
      </c>
      <c r="H99" s="209">
        <v>0</v>
      </c>
      <c r="I99" s="211">
        <v>0</v>
      </c>
    </row>
    <row r="100" spans="1:9" s="96" customFormat="1" ht="20.25" customHeight="1" x14ac:dyDescent="0.3">
      <c r="A100" s="122" t="s">
        <v>25</v>
      </c>
      <c r="B100" s="224">
        <v>1263181812640</v>
      </c>
      <c r="C100" s="225">
        <v>204865449388</v>
      </c>
      <c r="D100" s="224">
        <v>1062644972.79</v>
      </c>
      <c r="E100" s="225">
        <v>1302191</v>
      </c>
      <c r="F100" s="224">
        <v>7343113239</v>
      </c>
      <c r="G100" s="225">
        <v>454322297045</v>
      </c>
      <c r="H100" s="224">
        <v>0</v>
      </c>
      <c r="I100" s="225">
        <v>6566287.5899999999</v>
      </c>
    </row>
    <row r="101" spans="1:9" s="96" customFormat="1" ht="20.25" customHeight="1" thickBot="1" x14ac:dyDescent="0.35">
      <c r="A101" s="525" t="s">
        <v>8</v>
      </c>
      <c r="B101" s="526">
        <f>SUM(B14:B100)</f>
        <v>10216297536300</v>
      </c>
      <c r="C101" s="527">
        <f>SUM(C14:C100)</f>
        <v>1640366376165</v>
      </c>
      <c r="D101" s="526">
        <f t="shared" ref="D101:H101" si="0">SUM(D14:D100)</f>
        <v>20846582293.069996</v>
      </c>
      <c r="E101" s="527">
        <f t="shared" si="0"/>
        <v>479690042</v>
      </c>
      <c r="F101" s="526">
        <f t="shared" si="0"/>
        <v>264294541363</v>
      </c>
      <c r="G101" s="527">
        <f t="shared" si="0"/>
        <v>4136218158282</v>
      </c>
      <c r="H101" s="526">
        <f t="shared" si="0"/>
        <v>44490278.789999999</v>
      </c>
      <c r="I101" s="527">
        <f>SUM(I14:I100)</f>
        <v>5197455877.9199982</v>
      </c>
    </row>
    <row r="102" spans="1:9" ht="32.25" customHeight="1" x14ac:dyDescent="0.25">
      <c r="A102" s="822" t="s">
        <v>283</v>
      </c>
      <c r="B102" s="822"/>
      <c r="C102" s="822"/>
      <c r="D102" s="822"/>
      <c r="E102" s="822"/>
      <c r="F102" s="822"/>
      <c r="G102" s="822"/>
      <c r="H102" s="822"/>
      <c r="I102" s="822"/>
    </row>
    <row r="103" spans="1:9" ht="13" thickBot="1" x14ac:dyDescent="0.3">
      <c r="A103" s="25" t="s">
        <v>289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9" t="s">
        <v>267</v>
      </c>
      <c r="B104" s="250">
        <f>B101-B100</f>
        <v>8953115723660</v>
      </c>
      <c r="C104" s="250">
        <f>C101-C100</f>
        <v>1435500926777</v>
      </c>
      <c r="D104" s="250">
        <f t="shared" ref="D104:I104" si="1">D101-D100</f>
        <v>19783937320.279995</v>
      </c>
      <c r="E104" s="250">
        <f t="shared" si="1"/>
        <v>478387851</v>
      </c>
      <c r="F104" s="250">
        <f t="shared" si="1"/>
        <v>256951428124</v>
      </c>
      <c r="G104" s="250">
        <f t="shared" si="1"/>
        <v>3681895861237</v>
      </c>
      <c r="H104" s="250">
        <f t="shared" si="1"/>
        <v>44490278.789999999</v>
      </c>
      <c r="I104" s="251">
        <f t="shared" si="1"/>
        <v>5190889590.329998</v>
      </c>
    </row>
    <row r="105" spans="1:9" ht="13" x14ac:dyDescent="0.3">
      <c r="A105" s="23"/>
      <c r="B105" s="290"/>
      <c r="C105" s="290"/>
      <c r="D105" s="290"/>
      <c r="F105" s="24"/>
      <c r="G105" s="24"/>
      <c r="H105" s="24"/>
      <c r="I105" s="24"/>
    </row>
    <row r="106" spans="1:9" ht="13" x14ac:dyDescent="0.3">
      <c r="A106" s="23"/>
      <c r="B106" s="49"/>
      <c r="C106" s="49"/>
      <c r="D106" s="47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25">
      <c r="A113" s="24"/>
      <c r="B113" s="120"/>
      <c r="C113" s="120"/>
      <c r="D113" s="120"/>
      <c r="E113" s="120"/>
      <c r="F113" s="120"/>
      <c r="G113" s="120"/>
      <c r="H113" s="120"/>
      <c r="I113" s="120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61" firstPageNumber="71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syncVertical="1" syncRef="A1" transitionEvaluation="1" codeName="Hoja57">
    <pageSetUpPr fitToPage="1"/>
  </sheetPr>
  <dimension ref="A1:K139"/>
  <sheetViews>
    <sheetView showGridLines="0" view="pageBreakPreview" zoomScale="70" zoomScaleNormal="75" zoomScaleSheetLayoutView="70" workbookViewId="0"/>
  </sheetViews>
  <sheetFormatPr baseColWidth="10" defaultColWidth="9.7265625" defaultRowHeight="12.5" x14ac:dyDescent="0.25"/>
  <cols>
    <col min="1" max="1" width="22.7265625" style="25" customWidth="1"/>
    <col min="2" max="3" width="17.1796875" style="25" customWidth="1"/>
    <col min="4" max="4" width="16.81640625" style="25" customWidth="1"/>
    <col min="5" max="5" width="17.81640625" style="25" customWidth="1"/>
    <col min="6" max="7" width="17.453125" style="25" customWidth="1"/>
    <col min="8" max="9" width="16.816406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799" t="s">
        <v>257</v>
      </c>
      <c r="B2" s="799"/>
      <c r="C2" s="799"/>
      <c r="D2" s="799"/>
      <c r="E2" s="799"/>
      <c r="F2" s="799"/>
      <c r="G2" s="799"/>
      <c r="H2" s="799"/>
      <c r="I2" s="799"/>
    </row>
    <row r="3" spans="1:11" ht="22.5" customHeight="1" x14ac:dyDescent="0.35">
      <c r="A3" s="799" t="s">
        <v>258</v>
      </c>
      <c r="B3" s="799"/>
      <c r="C3" s="799"/>
      <c r="D3" s="799"/>
      <c r="E3" s="799"/>
      <c r="F3" s="799"/>
      <c r="G3" s="799"/>
      <c r="H3" s="799"/>
      <c r="I3" s="799"/>
    </row>
    <row r="4" spans="1:11" s="26" customFormat="1" ht="5.15" customHeight="1" x14ac:dyDescent="0.25">
      <c r="A4" s="800"/>
      <c r="B4" s="800"/>
      <c r="C4" s="800"/>
      <c r="D4" s="800"/>
      <c r="E4" s="800"/>
      <c r="F4" s="800"/>
      <c r="G4" s="800"/>
      <c r="H4" s="800"/>
      <c r="I4" s="800"/>
      <c r="J4" s="49"/>
    </row>
    <row r="5" spans="1:11" s="26" customFormat="1" ht="14" x14ac:dyDescent="0.3">
      <c r="A5" s="801" t="s">
        <v>276</v>
      </c>
      <c r="B5" s="801"/>
      <c r="C5" s="801"/>
      <c r="D5" s="801"/>
      <c r="E5" s="801"/>
      <c r="F5" s="801"/>
      <c r="G5" s="801"/>
      <c r="H5" s="801"/>
      <c r="I5" s="801"/>
    </row>
    <row r="6" spans="1:11" s="26" customFormat="1" ht="14.25" customHeight="1" x14ac:dyDescent="0.25">
      <c r="A6" s="763"/>
      <c r="B6" s="763"/>
      <c r="C6" s="763"/>
      <c r="D6" s="763"/>
      <c r="E6" s="763"/>
      <c r="F6" s="763"/>
      <c r="G6" s="763"/>
      <c r="H6" s="763"/>
      <c r="I6" s="763"/>
    </row>
    <row r="7" spans="1:11" s="26" customFormat="1" ht="15.5" x14ac:dyDescent="0.35">
      <c r="A7" s="798" t="s">
        <v>58</v>
      </c>
      <c r="B7" s="798"/>
      <c r="C7" s="798"/>
      <c r="D7" s="798"/>
      <c r="E7" s="798"/>
      <c r="F7" s="798"/>
      <c r="G7" s="798"/>
      <c r="H7" s="798"/>
      <c r="I7" s="798"/>
    </row>
    <row r="8" spans="1:11" s="26" customFormat="1" ht="5.15" customHeight="1" x14ac:dyDescent="0.3">
      <c r="A8" s="802"/>
      <c r="B8" s="802"/>
      <c r="C8" s="802"/>
      <c r="D8" s="802"/>
      <c r="E8" s="802"/>
      <c r="F8" s="802"/>
      <c r="G8" s="802"/>
      <c r="H8" s="802"/>
      <c r="I8" s="802"/>
    </row>
    <row r="9" spans="1:11" s="26" customFormat="1" ht="15.5" x14ac:dyDescent="0.35">
      <c r="A9" s="798" t="s">
        <v>20</v>
      </c>
      <c r="B9" s="798"/>
      <c r="C9" s="798"/>
      <c r="D9" s="798"/>
      <c r="E9" s="798"/>
      <c r="F9" s="798"/>
      <c r="G9" s="798"/>
      <c r="H9" s="798"/>
      <c r="I9" s="798"/>
    </row>
    <row r="10" spans="1:11" s="280" customFormat="1" ht="10.5" thickBot="1" x14ac:dyDescent="0.25">
      <c r="A10" s="256"/>
      <c r="B10" s="280">
        <v>2</v>
      </c>
      <c r="C10" s="256">
        <v>4</v>
      </c>
      <c r="D10" s="280">
        <v>7</v>
      </c>
      <c r="E10" s="256">
        <v>9</v>
      </c>
      <c r="F10" s="280">
        <v>5</v>
      </c>
      <c r="G10" s="256">
        <v>6</v>
      </c>
      <c r="H10" s="280">
        <v>11</v>
      </c>
      <c r="I10" s="280">
        <v>10</v>
      </c>
    </row>
    <row r="11" spans="1:11" ht="13" x14ac:dyDescent="0.3">
      <c r="A11" s="594" t="s">
        <v>259</v>
      </c>
      <c r="B11" s="824" t="s">
        <v>211</v>
      </c>
      <c r="C11" s="825"/>
      <c r="D11" s="826" t="s">
        <v>212</v>
      </c>
      <c r="E11" s="826"/>
      <c r="F11" s="824" t="s">
        <v>211</v>
      </c>
      <c r="G11" s="825"/>
      <c r="H11" s="827" t="s">
        <v>212</v>
      </c>
      <c r="I11" s="828"/>
      <c r="J11" s="24"/>
    </row>
    <row r="12" spans="1:11" ht="13" x14ac:dyDescent="0.3">
      <c r="A12" s="595" t="s">
        <v>42</v>
      </c>
      <c r="B12" s="832" t="s">
        <v>213</v>
      </c>
      <c r="C12" s="815" t="s">
        <v>260</v>
      </c>
      <c r="D12" s="832" t="s">
        <v>213</v>
      </c>
      <c r="E12" s="815" t="s">
        <v>260</v>
      </c>
      <c r="F12" s="807" t="s">
        <v>261</v>
      </c>
      <c r="G12" s="833" t="s">
        <v>262</v>
      </c>
      <c r="H12" s="807" t="s">
        <v>261</v>
      </c>
      <c r="I12" s="829" t="s">
        <v>262</v>
      </c>
      <c r="J12" s="24"/>
      <c r="K12" s="24"/>
    </row>
    <row r="13" spans="1:11" ht="13" thickBot="1" x14ac:dyDescent="0.3">
      <c r="A13" s="596"/>
      <c r="B13" s="808"/>
      <c r="C13" s="816"/>
      <c r="D13" s="808"/>
      <c r="E13" s="816"/>
      <c r="F13" s="808"/>
      <c r="G13" s="816"/>
      <c r="H13" s="808"/>
      <c r="I13" s="830"/>
      <c r="J13" s="24"/>
    </row>
    <row r="14" spans="1:11" s="96" customFormat="1" ht="20.25" customHeight="1" x14ac:dyDescent="0.3">
      <c r="A14" s="597" t="s">
        <v>59</v>
      </c>
      <c r="B14" s="206">
        <v>0</v>
      </c>
      <c r="C14" s="218">
        <v>0</v>
      </c>
      <c r="D14" s="206">
        <v>9131.0300000000007</v>
      </c>
      <c r="E14" s="208">
        <v>0</v>
      </c>
      <c r="F14" s="206">
        <v>0</v>
      </c>
      <c r="G14" s="218">
        <v>0</v>
      </c>
      <c r="H14" s="219">
        <v>0</v>
      </c>
      <c r="I14" s="598">
        <v>0</v>
      </c>
    </row>
    <row r="15" spans="1:11" s="96" customFormat="1" ht="20.25" customHeight="1" x14ac:dyDescent="0.3">
      <c r="A15" s="599">
        <v>16</v>
      </c>
      <c r="B15" s="209">
        <v>0</v>
      </c>
      <c r="C15" s="220">
        <v>0</v>
      </c>
      <c r="D15" s="209">
        <v>0</v>
      </c>
      <c r="E15" s="211">
        <v>0</v>
      </c>
      <c r="F15" s="209">
        <v>0</v>
      </c>
      <c r="G15" s="220">
        <v>0</v>
      </c>
      <c r="H15" s="221">
        <v>0</v>
      </c>
      <c r="I15" s="600">
        <v>0</v>
      </c>
    </row>
    <row r="16" spans="1:11" s="96" customFormat="1" ht="20.25" customHeight="1" x14ac:dyDescent="0.3">
      <c r="A16" s="597">
        <v>17</v>
      </c>
      <c r="B16" s="206">
        <v>0</v>
      </c>
      <c r="C16" s="218">
        <v>0</v>
      </c>
      <c r="D16" s="206">
        <v>0</v>
      </c>
      <c r="E16" s="208">
        <v>0</v>
      </c>
      <c r="F16" s="206">
        <v>0</v>
      </c>
      <c r="G16" s="218">
        <v>0</v>
      </c>
      <c r="H16" s="219">
        <v>0</v>
      </c>
      <c r="I16" s="598">
        <v>0</v>
      </c>
    </row>
    <row r="17" spans="1:9" s="96" customFormat="1" ht="20.25" customHeight="1" x14ac:dyDescent="0.3">
      <c r="A17" s="599">
        <v>18</v>
      </c>
      <c r="B17" s="209">
        <v>0</v>
      </c>
      <c r="C17" s="220">
        <v>0</v>
      </c>
      <c r="D17" s="209">
        <v>0</v>
      </c>
      <c r="E17" s="211">
        <v>0</v>
      </c>
      <c r="F17" s="209">
        <v>0</v>
      </c>
      <c r="G17" s="220">
        <v>0</v>
      </c>
      <c r="H17" s="221">
        <v>0</v>
      </c>
      <c r="I17" s="600">
        <v>0</v>
      </c>
    </row>
    <row r="18" spans="1:9" s="96" customFormat="1" ht="20.25" customHeight="1" x14ac:dyDescent="0.3">
      <c r="A18" s="597">
        <v>19</v>
      </c>
      <c r="B18" s="206">
        <v>0</v>
      </c>
      <c r="C18" s="218">
        <v>0</v>
      </c>
      <c r="D18" s="206">
        <v>0</v>
      </c>
      <c r="E18" s="208">
        <v>0</v>
      </c>
      <c r="F18" s="206">
        <v>0</v>
      </c>
      <c r="G18" s="218">
        <v>0</v>
      </c>
      <c r="H18" s="219">
        <v>0</v>
      </c>
      <c r="I18" s="598">
        <v>0</v>
      </c>
    </row>
    <row r="19" spans="1:9" s="96" customFormat="1" ht="20.25" customHeight="1" x14ac:dyDescent="0.3">
      <c r="A19" s="599">
        <v>20</v>
      </c>
      <c r="B19" s="209">
        <v>0</v>
      </c>
      <c r="C19" s="220">
        <v>0</v>
      </c>
      <c r="D19" s="209">
        <v>0</v>
      </c>
      <c r="E19" s="211">
        <v>0</v>
      </c>
      <c r="F19" s="209">
        <v>0</v>
      </c>
      <c r="G19" s="220">
        <v>0</v>
      </c>
      <c r="H19" s="221">
        <v>0</v>
      </c>
      <c r="I19" s="600">
        <v>0</v>
      </c>
    </row>
    <row r="20" spans="1:9" s="96" customFormat="1" ht="20.25" customHeight="1" x14ac:dyDescent="0.3">
      <c r="A20" s="597">
        <v>21</v>
      </c>
      <c r="B20" s="206">
        <v>0</v>
      </c>
      <c r="C20" s="218">
        <v>0</v>
      </c>
      <c r="D20" s="206">
        <v>0</v>
      </c>
      <c r="E20" s="208">
        <v>0</v>
      </c>
      <c r="F20" s="206">
        <v>0</v>
      </c>
      <c r="G20" s="218">
        <v>0</v>
      </c>
      <c r="H20" s="219">
        <v>0</v>
      </c>
      <c r="I20" s="598">
        <v>0</v>
      </c>
    </row>
    <row r="21" spans="1:9" s="96" customFormat="1" ht="20.25" customHeight="1" x14ac:dyDescent="0.3">
      <c r="A21" s="599">
        <v>22</v>
      </c>
      <c r="B21" s="209">
        <v>0</v>
      </c>
      <c r="C21" s="220">
        <v>0</v>
      </c>
      <c r="D21" s="209">
        <v>0</v>
      </c>
      <c r="E21" s="211">
        <v>0</v>
      </c>
      <c r="F21" s="209">
        <v>0</v>
      </c>
      <c r="G21" s="220">
        <v>0</v>
      </c>
      <c r="H21" s="221">
        <v>0</v>
      </c>
      <c r="I21" s="600">
        <v>0</v>
      </c>
    </row>
    <row r="22" spans="1:9" s="96" customFormat="1" ht="20.25" customHeight="1" x14ac:dyDescent="0.3">
      <c r="A22" s="597">
        <v>23</v>
      </c>
      <c r="B22" s="206">
        <v>0</v>
      </c>
      <c r="C22" s="218">
        <v>0</v>
      </c>
      <c r="D22" s="206">
        <v>0</v>
      </c>
      <c r="E22" s="208">
        <v>0</v>
      </c>
      <c r="F22" s="206">
        <v>0</v>
      </c>
      <c r="G22" s="218">
        <v>0</v>
      </c>
      <c r="H22" s="219">
        <v>0</v>
      </c>
      <c r="I22" s="598">
        <v>0</v>
      </c>
    </row>
    <row r="23" spans="1:9" s="96" customFormat="1" ht="20.25" customHeight="1" x14ac:dyDescent="0.3">
      <c r="A23" s="599">
        <v>24</v>
      </c>
      <c r="B23" s="209">
        <v>0</v>
      </c>
      <c r="C23" s="220">
        <v>0</v>
      </c>
      <c r="D23" s="209">
        <v>0</v>
      </c>
      <c r="E23" s="211">
        <v>0</v>
      </c>
      <c r="F23" s="209">
        <v>0</v>
      </c>
      <c r="G23" s="220">
        <v>0</v>
      </c>
      <c r="H23" s="221">
        <v>0</v>
      </c>
      <c r="I23" s="600">
        <v>0</v>
      </c>
    </row>
    <row r="24" spans="1:9" s="96" customFormat="1" ht="20.25" customHeight="1" x14ac:dyDescent="0.3">
      <c r="A24" s="597">
        <v>25</v>
      </c>
      <c r="B24" s="206">
        <v>0</v>
      </c>
      <c r="C24" s="218">
        <v>0</v>
      </c>
      <c r="D24" s="206">
        <v>19932.43</v>
      </c>
      <c r="E24" s="208">
        <v>0</v>
      </c>
      <c r="F24" s="206">
        <v>0</v>
      </c>
      <c r="G24" s="218">
        <v>0</v>
      </c>
      <c r="H24" s="219">
        <v>0</v>
      </c>
      <c r="I24" s="598">
        <v>0</v>
      </c>
    </row>
    <row r="25" spans="1:9" s="96" customFormat="1" ht="20.25" customHeight="1" x14ac:dyDescent="0.3">
      <c r="A25" s="599">
        <v>26</v>
      </c>
      <c r="B25" s="209">
        <v>0</v>
      </c>
      <c r="C25" s="220">
        <v>0</v>
      </c>
      <c r="D25" s="209">
        <v>0</v>
      </c>
      <c r="E25" s="211">
        <v>0</v>
      </c>
      <c r="F25" s="209">
        <v>0</v>
      </c>
      <c r="G25" s="220">
        <v>0</v>
      </c>
      <c r="H25" s="221">
        <v>0</v>
      </c>
      <c r="I25" s="600">
        <v>0</v>
      </c>
    </row>
    <row r="26" spans="1:9" s="96" customFormat="1" ht="20.25" customHeight="1" x14ac:dyDescent="0.3">
      <c r="A26" s="597">
        <v>27</v>
      </c>
      <c r="B26" s="206">
        <v>0</v>
      </c>
      <c r="C26" s="218">
        <v>0</v>
      </c>
      <c r="D26" s="206">
        <v>20302.330000000002</v>
      </c>
      <c r="E26" s="208">
        <v>0</v>
      </c>
      <c r="F26" s="206">
        <v>0</v>
      </c>
      <c r="G26" s="218">
        <v>0</v>
      </c>
      <c r="H26" s="219">
        <v>0</v>
      </c>
      <c r="I26" s="598">
        <v>0</v>
      </c>
    </row>
    <row r="27" spans="1:9" s="96" customFormat="1" ht="20.25" customHeight="1" x14ac:dyDescent="0.3">
      <c r="A27" s="599">
        <v>28</v>
      </c>
      <c r="B27" s="209">
        <v>0</v>
      </c>
      <c r="C27" s="220">
        <v>0</v>
      </c>
      <c r="D27" s="209">
        <v>0</v>
      </c>
      <c r="E27" s="211">
        <v>0</v>
      </c>
      <c r="F27" s="209">
        <v>0</v>
      </c>
      <c r="G27" s="220">
        <v>0</v>
      </c>
      <c r="H27" s="221">
        <v>0</v>
      </c>
      <c r="I27" s="600">
        <v>0</v>
      </c>
    </row>
    <row r="28" spans="1:9" s="96" customFormat="1" ht="20.25" customHeight="1" x14ac:dyDescent="0.3">
      <c r="A28" s="597">
        <v>29</v>
      </c>
      <c r="B28" s="206">
        <v>0</v>
      </c>
      <c r="C28" s="218">
        <v>0</v>
      </c>
      <c r="D28" s="206">
        <v>50816.26</v>
      </c>
      <c r="E28" s="208">
        <v>0</v>
      </c>
      <c r="F28" s="206">
        <v>0</v>
      </c>
      <c r="G28" s="218">
        <v>0</v>
      </c>
      <c r="H28" s="219">
        <v>0</v>
      </c>
      <c r="I28" s="598">
        <v>0</v>
      </c>
    </row>
    <row r="29" spans="1:9" s="96" customFormat="1" ht="20.25" customHeight="1" x14ac:dyDescent="0.3">
      <c r="A29" s="599">
        <v>30</v>
      </c>
      <c r="B29" s="209">
        <v>0</v>
      </c>
      <c r="C29" s="220">
        <v>0</v>
      </c>
      <c r="D29" s="209">
        <v>10808.1</v>
      </c>
      <c r="E29" s="211">
        <v>0</v>
      </c>
      <c r="F29" s="209">
        <v>0</v>
      </c>
      <c r="G29" s="220">
        <v>0</v>
      </c>
      <c r="H29" s="221">
        <v>0</v>
      </c>
      <c r="I29" s="600">
        <v>0</v>
      </c>
    </row>
    <row r="30" spans="1:9" s="96" customFormat="1" ht="20.25" customHeight="1" x14ac:dyDescent="0.3">
      <c r="A30" s="597">
        <v>31</v>
      </c>
      <c r="B30" s="206">
        <v>0</v>
      </c>
      <c r="C30" s="218">
        <v>0</v>
      </c>
      <c r="D30" s="206">
        <v>9394.99</v>
      </c>
      <c r="E30" s="208">
        <v>0</v>
      </c>
      <c r="F30" s="206">
        <v>0</v>
      </c>
      <c r="G30" s="218">
        <v>0</v>
      </c>
      <c r="H30" s="219">
        <v>0</v>
      </c>
      <c r="I30" s="598">
        <v>0</v>
      </c>
    </row>
    <row r="31" spans="1:9" s="96" customFormat="1" ht="20.25" customHeight="1" x14ac:dyDescent="0.3">
      <c r="A31" s="599">
        <v>32</v>
      </c>
      <c r="B31" s="209">
        <v>0</v>
      </c>
      <c r="C31" s="220">
        <v>0</v>
      </c>
      <c r="D31" s="209">
        <v>67850.039999999994</v>
      </c>
      <c r="E31" s="211">
        <v>0</v>
      </c>
      <c r="F31" s="209">
        <v>0</v>
      </c>
      <c r="G31" s="220">
        <v>0</v>
      </c>
      <c r="H31" s="221">
        <v>0</v>
      </c>
      <c r="I31" s="600">
        <v>0</v>
      </c>
    </row>
    <row r="32" spans="1:9" s="96" customFormat="1" ht="20.25" customHeight="1" x14ac:dyDescent="0.3">
      <c r="A32" s="597">
        <v>33</v>
      </c>
      <c r="B32" s="206">
        <v>0</v>
      </c>
      <c r="C32" s="218">
        <v>0</v>
      </c>
      <c r="D32" s="206">
        <v>21135.65</v>
      </c>
      <c r="E32" s="208">
        <v>0</v>
      </c>
      <c r="F32" s="206">
        <v>0</v>
      </c>
      <c r="G32" s="218">
        <v>0</v>
      </c>
      <c r="H32" s="219">
        <v>0</v>
      </c>
      <c r="I32" s="598">
        <v>0</v>
      </c>
    </row>
    <row r="33" spans="1:9" s="96" customFormat="1" ht="20.25" customHeight="1" x14ac:dyDescent="0.3">
      <c r="A33" s="599">
        <v>34</v>
      </c>
      <c r="B33" s="209">
        <v>0</v>
      </c>
      <c r="C33" s="220">
        <v>0</v>
      </c>
      <c r="D33" s="209">
        <v>42875.98</v>
      </c>
      <c r="E33" s="211">
        <v>2606111</v>
      </c>
      <c r="F33" s="209">
        <v>0</v>
      </c>
      <c r="G33" s="220">
        <v>0</v>
      </c>
      <c r="H33" s="221">
        <v>0</v>
      </c>
      <c r="I33" s="600">
        <v>0</v>
      </c>
    </row>
    <row r="34" spans="1:9" s="96" customFormat="1" ht="20.25" customHeight="1" x14ac:dyDescent="0.3">
      <c r="A34" s="597">
        <v>35</v>
      </c>
      <c r="B34" s="206">
        <v>0</v>
      </c>
      <c r="C34" s="218">
        <v>0</v>
      </c>
      <c r="D34" s="206">
        <v>9397.76</v>
      </c>
      <c r="E34" s="208">
        <v>0</v>
      </c>
      <c r="F34" s="206">
        <v>0</v>
      </c>
      <c r="G34" s="218">
        <v>0</v>
      </c>
      <c r="H34" s="219">
        <v>0</v>
      </c>
      <c r="I34" s="598">
        <v>30611.48</v>
      </c>
    </row>
    <row r="35" spans="1:9" s="96" customFormat="1" ht="20.25" customHeight="1" x14ac:dyDescent="0.3">
      <c r="A35" s="599">
        <v>36</v>
      </c>
      <c r="B35" s="209">
        <v>0</v>
      </c>
      <c r="C35" s="220">
        <v>0</v>
      </c>
      <c r="D35" s="209">
        <v>282600.98</v>
      </c>
      <c r="E35" s="211">
        <v>0</v>
      </c>
      <c r="F35" s="209">
        <v>0</v>
      </c>
      <c r="G35" s="220">
        <v>0</v>
      </c>
      <c r="H35" s="221">
        <v>0</v>
      </c>
      <c r="I35" s="600">
        <v>0</v>
      </c>
    </row>
    <row r="36" spans="1:9" s="96" customFormat="1" ht="20.25" customHeight="1" x14ac:dyDescent="0.3">
      <c r="A36" s="597">
        <v>37</v>
      </c>
      <c r="B36" s="206">
        <v>0</v>
      </c>
      <c r="C36" s="218">
        <v>0</v>
      </c>
      <c r="D36" s="206">
        <v>406011.77</v>
      </c>
      <c r="E36" s="208">
        <v>260090</v>
      </c>
      <c r="F36" s="206">
        <v>0</v>
      </c>
      <c r="G36" s="218">
        <v>0</v>
      </c>
      <c r="H36" s="219">
        <v>0</v>
      </c>
      <c r="I36" s="598">
        <v>0</v>
      </c>
    </row>
    <row r="37" spans="1:9" s="96" customFormat="1" ht="20.25" customHeight="1" x14ac:dyDescent="0.3">
      <c r="A37" s="599">
        <v>38</v>
      </c>
      <c r="B37" s="209">
        <v>0</v>
      </c>
      <c r="C37" s="220">
        <v>0</v>
      </c>
      <c r="D37" s="209">
        <v>19823.61</v>
      </c>
      <c r="E37" s="211">
        <v>0</v>
      </c>
      <c r="F37" s="209">
        <v>0</v>
      </c>
      <c r="G37" s="220">
        <v>0</v>
      </c>
      <c r="H37" s="221">
        <v>0</v>
      </c>
      <c r="I37" s="600">
        <v>0</v>
      </c>
    </row>
    <row r="38" spans="1:9" s="96" customFormat="1" ht="20.25" customHeight="1" x14ac:dyDescent="0.3">
      <c r="A38" s="597">
        <v>39</v>
      </c>
      <c r="B38" s="206">
        <v>0</v>
      </c>
      <c r="C38" s="218">
        <v>0</v>
      </c>
      <c r="D38" s="206">
        <v>21563.37</v>
      </c>
      <c r="E38" s="208">
        <v>0</v>
      </c>
      <c r="F38" s="206">
        <v>0</v>
      </c>
      <c r="G38" s="218">
        <v>0</v>
      </c>
      <c r="H38" s="219">
        <v>0</v>
      </c>
      <c r="I38" s="598">
        <v>0</v>
      </c>
    </row>
    <row r="39" spans="1:9" s="96" customFormat="1" ht="20.25" customHeight="1" x14ac:dyDescent="0.3">
      <c r="A39" s="599">
        <v>40</v>
      </c>
      <c r="B39" s="209">
        <v>0</v>
      </c>
      <c r="C39" s="220">
        <v>0</v>
      </c>
      <c r="D39" s="209">
        <v>442471.81</v>
      </c>
      <c r="E39" s="211">
        <v>0</v>
      </c>
      <c r="F39" s="209">
        <v>0</v>
      </c>
      <c r="G39" s="220">
        <v>0</v>
      </c>
      <c r="H39" s="221">
        <v>0</v>
      </c>
      <c r="I39" s="600">
        <v>0</v>
      </c>
    </row>
    <row r="40" spans="1:9" s="96" customFormat="1" ht="20.25" customHeight="1" x14ac:dyDescent="0.3">
      <c r="A40" s="597">
        <v>41</v>
      </c>
      <c r="B40" s="206">
        <v>0</v>
      </c>
      <c r="C40" s="218">
        <v>0</v>
      </c>
      <c r="D40" s="206">
        <v>332916.82</v>
      </c>
      <c r="E40" s="208">
        <v>95973</v>
      </c>
      <c r="F40" s="206">
        <v>0</v>
      </c>
      <c r="G40" s="218">
        <v>0</v>
      </c>
      <c r="H40" s="219">
        <v>0</v>
      </c>
      <c r="I40" s="598">
        <v>0</v>
      </c>
    </row>
    <row r="41" spans="1:9" s="96" customFormat="1" ht="20.25" customHeight="1" x14ac:dyDescent="0.3">
      <c r="A41" s="599">
        <v>42</v>
      </c>
      <c r="B41" s="209">
        <v>0</v>
      </c>
      <c r="C41" s="220">
        <v>0</v>
      </c>
      <c r="D41" s="209">
        <v>424369.91</v>
      </c>
      <c r="E41" s="211">
        <v>0</v>
      </c>
      <c r="F41" s="209">
        <v>0</v>
      </c>
      <c r="G41" s="220">
        <v>0</v>
      </c>
      <c r="H41" s="221">
        <v>0</v>
      </c>
      <c r="I41" s="600">
        <v>0</v>
      </c>
    </row>
    <row r="42" spans="1:9" s="96" customFormat="1" ht="20.25" customHeight="1" x14ac:dyDescent="0.3">
      <c r="A42" s="597">
        <v>43</v>
      </c>
      <c r="B42" s="206">
        <v>0</v>
      </c>
      <c r="C42" s="218">
        <v>0</v>
      </c>
      <c r="D42" s="206">
        <v>273228.98</v>
      </c>
      <c r="E42" s="208">
        <v>0</v>
      </c>
      <c r="F42" s="206">
        <v>0</v>
      </c>
      <c r="G42" s="218">
        <v>0</v>
      </c>
      <c r="H42" s="219">
        <v>0</v>
      </c>
      <c r="I42" s="598">
        <v>0</v>
      </c>
    </row>
    <row r="43" spans="1:9" s="96" customFormat="1" ht="20.25" customHeight="1" x14ac:dyDescent="0.3">
      <c r="A43" s="599">
        <v>44</v>
      </c>
      <c r="B43" s="209">
        <v>0</v>
      </c>
      <c r="C43" s="220">
        <v>0</v>
      </c>
      <c r="D43" s="209">
        <v>299308.55</v>
      </c>
      <c r="E43" s="211">
        <v>0</v>
      </c>
      <c r="F43" s="209">
        <v>0</v>
      </c>
      <c r="G43" s="220">
        <v>0</v>
      </c>
      <c r="H43" s="221">
        <v>0</v>
      </c>
      <c r="I43" s="600">
        <v>0</v>
      </c>
    </row>
    <row r="44" spans="1:9" s="96" customFormat="1" ht="20.25" customHeight="1" x14ac:dyDescent="0.3">
      <c r="A44" s="597">
        <v>45</v>
      </c>
      <c r="B44" s="206">
        <v>0</v>
      </c>
      <c r="C44" s="218">
        <v>0</v>
      </c>
      <c r="D44" s="206">
        <v>1107684.07</v>
      </c>
      <c r="E44" s="208">
        <v>-13731</v>
      </c>
      <c r="F44" s="206">
        <v>0</v>
      </c>
      <c r="G44" s="218">
        <v>0</v>
      </c>
      <c r="H44" s="219">
        <v>-572.20000000000005</v>
      </c>
      <c r="I44" s="598">
        <v>0</v>
      </c>
    </row>
    <row r="45" spans="1:9" s="96" customFormat="1" ht="20.25" customHeight="1" x14ac:dyDescent="0.3">
      <c r="A45" s="599">
        <v>46</v>
      </c>
      <c r="B45" s="209">
        <v>0</v>
      </c>
      <c r="C45" s="220">
        <v>0</v>
      </c>
      <c r="D45" s="209">
        <v>356334.98</v>
      </c>
      <c r="E45" s="211">
        <v>0</v>
      </c>
      <c r="F45" s="209">
        <v>0</v>
      </c>
      <c r="G45" s="220">
        <v>0</v>
      </c>
      <c r="H45" s="221">
        <v>0</v>
      </c>
      <c r="I45" s="600">
        <v>0</v>
      </c>
    </row>
    <row r="46" spans="1:9" s="96" customFormat="1" ht="20.25" customHeight="1" x14ac:dyDescent="0.3">
      <c r="A46" s="597">
        <v>47</v>
      </c>
      <c r="B46" s="206">
        <v>0</v>
      </c>
      <c r="C46" s="218">
        <v>0</v>
      </c>
      <c r="D46" s="206">
        <v>314497.86</v>
      </c>
      <c r="E46" s="208">
        <v>0</v>
      </c>
      <c r="F46" s="206">
        <v>0</v>
      </c>
      <c r="G46" s="218">
        <v>0</v>
      </c>
      <c r="H46" s="219">
        <v>0</v>
      </c>
      <c r="I46" s="598">
        <v>0</v>
      </c>
    </row>
    <row r="47" spans="1:9" s="96" customFormat="1" ht="20.25" customHeight="1" x14ac:dyDescent="0.3">
      <c r="A47" s="599">
        <v>48</v>
      </c>
      <c r="B47" s="209">
        <v>0</v>
      </c>
      <c r="C47" s="220">
        <v>0</v>
      </c>
      <c r="D47" s="209">
        <v>0</v>
      </c>
      <c r="E47" s="211">
        <v>0</v>
      </c>
      <c r="F47" s="209">
        <v>0</v>
      </c>
      <c r="G47" s="220">
        <v>0</v>
      </c>
      <c r="H47" s="221">
        <v>0</v>
      </c>
      <c r="I47" s="600">
        <v>0</v>
      </c>
    </row>
    <row r="48" spans="1:9" s="96" customFormat="1" ht="20.25" customHeight="1" x14ac:dyDescent="0.3">
      <c r="A48" s="597">
        <v>49</v>
      </c>
      <c r="B48" s="206">
        <v>0</v>
      </c>
      <c r="C48" s="218">
        <v>0</v>
      </c>
      <c r="D48" s="206">
        <v>869246.49</v>
      </c>
      <c r="E48" s="208">
        <v>0</v>
      </c>
      <c r="F48" s="206">
        <v>0</v>
      </c>
      <c r="G48" s="218">
        <v>0</v>
      </c>
      <c r="H48" s="219">
        <v>0</v>
      </c>
      <c r="I48" s="598">
        <v>0</v>
      </c>
    </row>
    <row r="49" spans="1:9" s="96" customFormat="1" ht="20.25" customHeight="1" x14ac:dyDescent="0.3">
      <c r="A49" s="599">
        <v>50</v>
      </c>
      <c r="B49" s="209">
        <v>0</v>
      </c>
      <c r="C49" s="220">
        <v>0</v>
      </c>
      <c r="D49" s="209">
        <v>1063878.76</v>
      </c>
      <c r="E49" s="211">
        <v>0</v>
      </c>
      <c r="F49" s="209">
        <v>0</v>
      </c>
      <c r="G49" s="220">
        <v>0</v>
      </c>
      <c r="H49" s="221">
        <v>0</v>
      </c>
      <c r="I49" s="600">
        <v>0</v>
      </c>
    </row>
    <row r="50" spans="1:9" s="96" customFormat="1" ht="20.25" customHeight="1" x14ac:dyDescent="0.3">
      <c r="A50" s="597">
        <v>51</v>
      </c>
      <c r="B50" s="206">
        <v>0</v>
      </c>
      <c r="C50" s="218">
        <v>0</v>
      </c>
      <c r="D50" s="206">
        <v>448931.33</v>
      </c>
      <c r="E50" s="208">
        <v>1516817</v>
      </c>
      <c r="F50" s="206">
        <v>0</v>
      </c>
      <c r="G50" s="218">
        <v>0</v>
      </c>
      <c r="H50" s="219">
        <v>0</v>
      </c>
      <c r="I50" s="598">
        <v>0</v>
      </c>
    </row>
    <row r="51" spans="1:9" s="96" customFormat="1" ht="20.25" customHeight="1" x14ac:dyDescent="0.3">
      <c r="A51" s="599">
        <v>52</v>
      </c>
      <c r="B51" s="209">
        <v>0</v>
      </c>
      <c r="C51" s="220">
        <v>0</v>
      </c>
      <c r="D51" s="209">
        <v>2125579.44</v>
      </c>
      <c r="E51" s="211">
        <v>0</v>
      </c>
      <c r="F51" s="209">
        <v>0</v>
      </c>
      <c r="G51" s="220">
        <v>0</v>
      </c>
      <c r="H51" s="221">
        <v>0</v>
      </c>
      <c r="I51" s="600">
        <v>0</v>
      </c>
    </row>
    <row r="52" spans="1:9" s="96" customFormat="1" ht="20.25" customHeight="1" x14ac:dyDescent="0.3">
      <c r="A52" s="597">
        <v>53</v>
      </c>
      <c r="B52" s="206">
        <v>0</v>
      </c>
      <c r="C52" s="218">
        <v>0</v>
      </c>
      <c r="D52" s="206">
        <v>362879.99</v>
      </c>
      <c r="E52" s="208">
        <v>0</v>
      </c>
      <c r="F52" s="206">
        <v>0</v>
      </c>
      <c r="G52" s="218">
        <v>0</v>
      </c>
      <c r="H52" s="219">
        <v>0</v>
      </c>
      <c r="I52" s="598">
        <v>0</v>
      </c>
    </row>
    <row r="53" spans="1:9" s="96" customFormat="1" ht="20.25" customHeight="1" x14ac:dyDescent="0.3">
      <c r="A53" s="599">
        <v>54</v>
      </c>
      <c r="B53" s="209">
        <v>0</v>
      </c>
      <c r="C53" s="220">
        <v>0</v>
      </c>
      <c r="D53" s="209">
        <v>455854.77</v>
      </c>
      <c r="E53" s="211">
        <v>0</v>
      </c>
      <c r="F53" s="209">
        <v>0</v>
      </c>
      <c r="G53" s="220">
        <v>0</v>
      </c>
      <c r="H53" s="221">
        <v>0</v>
      </c>
      <c r="I53" s="600">
        <v>0</v>
      </c>
    </row>
    <row r="54" spans="1:9" s="96" customFormat="1" ht="20.25" customHeight="1" x14ac:dyDescent="0.3">
      <c r="A54" s="597">
        <v>55</v>
      </c>
      <c r="B54" s="206">
        <v>0</v>
      </c>
      <c r="C54" s="218">
        <v>0</v>
      </c>
      <c r="D54" s="206">
        <v>982170.97</v>
      </c>
      <c r="E54" s="208">
        <v>0</v>
      </c>
      <c r="F54" s="206">
        <v>0</v>
      </c>
      <c r="G54" s="218">
        <v>0</v>
      </c>
      <c r="H54" s="219">
        <v>0</v>
      </c>
      <c r="I54" s="598">
        <v>0</v>
      </c>
    </row>
    <row r="55" spans="1:9" s="96" customFormat="1" ht="20.25" customHeight="1" x14ac:dyDescent="0.3">
      <c r="A55" s="599">
        <v>56</v>
      </c>
      <c r="B55" s="209">
        <v>0</v>
      </c>
      <c r="C55" s="220">
        <v>0</v>
      </c>
      <c r="D55" s="209">
        <v>680518.2</v>
      </c>
      <c r="E55" s="211">
        <v>0</v>
      </c>
      <c r="F55" s="209">
        <v>0</v>
      </c>
      <c r="G55" s="220">
        <v>0</v>
      </c>
      <c r="H55" s="221">
        <v>0</v>
      </c>
      <c r="I55" s="600">
        <v>0</v>
      </c>
    </row>
    <row r="56" spans="1:9" s="96" customFormat="1" ht="20.25" customHeight="1" x14ac:dyDescent="0.3">
      <c r="A56" s="597">
        <v>57</v>
      </c>
      <c r="B56" s="206">
        <v>0</v>
      </c>
      <c r="C56" s="218">
        <v>0</v>
      </c>
      <c r="D56" s="206">
        <v>411714.14</v>
      </c>
      <c r="E56" s="208">
        <v>0</v>
      </c>
      <c r="F56" s="206">
        <v>0</v>
      </c>
      <c r="G56" s="218">
        <v>0</v>
      </c>
      <c r="H56" s="219">
        <v>0</v>
      </c>
      <c r="I56" s="598">
        <v>0</v>
      </c>
    </row>
    <row r="57" spans="1:9" s="96" customFormat="1" ht="20.25" customHeight="1" thickBot="1" x14ac:dyDescent="0.35">
      <c r="A57" s="608">
        <v>58</v>
      </c>
      <c r="B57" s="609">
        <v>0</v>
      </c>
      <c r="C57" s="610">
        <v>0</v>
      </c>
      <c r="D57" s="609">
        <v>1540659.92</v>
      </c>
      <c r="E57" s="611">
        <v>0</v>
      </c>
      <c r="F57" s="609">
        <v>0</v>
      </c>
      <c r="G57" s="610">
        <v>0</v>
      </c>
      <c r="H57" s="612">
        <v>0</v>
      </c>
      <c r="I57" s="613">
        <v>0</v>
      </c>
    </row>
    <row r="58" spans="1:9" s="96" customFormat="1" ht="20.25" customHeight="1" x14ac:dyDescent="0.3">
      <c r="A58" s="597">
        <v>59</v>
      </c>
      <c r="B58" s="206">
        <v>1973540</v>
      </c>
      <c r="C58" s="218">
        <v>0</v>
      </c>
      <c r="D58" s="206">
        <v>1948932.01</v>
      </c>
      <c r="E58" s="208">
        <v>787308</v>
      </c>
      <c r="F58" s="206">
        <v>0</v>
      </c>
      <c r="G58" s="218">
        <v>0</v>
      </c>
      <c r="H58" s="219">
        <v>0</v>
      </c>
      <c r="I58" s="598">
        <v>0</v>
      </c>
    </row>
    <row r="59" spans="1:9" s="96" customFormat="1" ht="20.25" customHeight="1" x14ac:dyDescent="0.3">
      <c r="A59" s="599">
        <v>60</v>
      </c>
      <c r="B59" s="209">
        <v>1973540</v>
      </c>
      <c r="C59" s="220">
        <v>0</v>
      </c>
      <c r="D59" s="209">
        <v>1464621.25</v>
      </c>
      <c r="E59" s="211">
        <v>0</v>
      </c>
      <c r="F59" s="209">
        <v>0</v>
      </c>
      <c r="G59" s="220">
        <v>0</v>
      </c>
      <c r="H59" s="221">
        <v>0</v>
      </c>
      <c r="I59" s="600">
        <v>0</v>
      </c>
    </row>
    <row r="60" spans="1:9" s="96" customFormat="1" ht="20.25" customHeight="1" x14ac:dyDescent="0.3">
      <c r="A60" s="597">
        <v>61</v>
      </c>
      <c r="B60" s="206">
        <v>0</v>
      </c>
      <c r="C60" s="218">
        <v>0</v>
      </c>
      <c r="D60" s="206">
        <v>1764952.51</v>
      </c>
      <c r="E60" s="208">
        <v>0</v>
      </c>
      <c r="F60" s="206">
        <v>0</v>
      </c>
      <c r="G60" s="218">
        <v>0</v>
      </c>
      <c r="H60" s="219">
        <v>0</v>
      </c>
      <c r="I60" s="598">
        <v>0</v>
      </c>
    </row>
    <row r="61" spans="1:9" s="96" customFormat="1" ht="20.25" customHeight="1" x14ac:dyDescent="0.3">
      <c r="A61" s="599">
        <v>62</v>
      </c>
      <c r="B61" s="209">
        <v>1973540</v>
      </c>
      <c r="C61" s="220">
        <v>0</v>
      </c>
      <c r="D61" s="209">
        <v>1086442.8600000001</v>
      </c>
      <c r="E61" s="211">
        <v>0</v>
      </c>
      <c r="F61" s="209">
        <v>0</v>
      </c>
      <c r="G61" s="220">
        <v>0</v>
      </c>
      <c r="H61" s="221">
        <v>0</v>
      </c>
      <c r="I61" s="600">
        <v>0</v>
      </c>
    </row>
    <row r="62" spans="1:9" s="96" customFormat="1" ht="20.25" customHeight="1" x14ac:dyDescent="0.3">
      <c r="A62" s="597">
        <v>63</v>
      </c>
      <c r="B62" s="206">
        <v>1973540</v>
      </c>
      <c r="C62" s="218">
        <v>0</v>
      </c>
      <c r="D62" s="206">
        <v>3066551.39</v>
      </c>
      <c r="E62" s="208">
        <v>0</v>
      </c>
      <c r="F62" s="206">
        <v>0</v>
      </c>
      <c r="G62" s="218">
        <v>0</v>
      </c>
      <c r="H62" s="219">
        <v>0</v>
      </c>
      <c r="I62" s="598">
        <v>0</v>
      </c>
    </row>
    <row r="63" spans="1:9" s="96" customFormat="1" ht="20.25" customHeight="1" x14ac:dyDescent="0.3">
      <c r="A63" s="599">
        <v>64</v>
      </c>
      <c r="B63" s="209">
        <v>1973540</v>
      </c>
      <c r="C63" s="220">
        <v>0</v>
      </c>
      <c r="D63" s="209">
        <v>4012731.43</v>
      </c>
      <c r="E63" s="211">
        <v>0</v>
      </c>
      <c r="F63" s="209">
        <v>0</v>
      </c>
      <c r="G63" s="220">
        <v>0</v>
      </c>
      <c r="H63" s="221">
        <v>0</v>
      </c>
      <c r="I63" s="600">
        <v>0</v>
      </c>
    </row>
    <row r="64" spans="1:9" s="96" customFormat="1" ht="20.25" customHeight="1" x14ac:dyDescent="0.3">
      <c r="A64" s="597">
        <v>65</v>
      </c>
      <c r="B64" s="206">
        <v>0</v>
      </c>
      <c r="C64" s="218">
        <v>0</v>
      </c>
      <c r="D64" s="206">
        <v>1495778.68</v>
      </c>
      <c r="E64" s="208">
        <v>2808210</v>
      </c>
      <c r="F64" s="206">
        <v>0</v>
      </c>
      <c r="G64" s="218">
        <v>0</v>
      </c>
      <c r="H64" s="219">
        <v>0</v>
      </c>
      <c r="I64" s="598">
        <v>0</v>
      </c>
    </row>
    <row r="65" spans="1:9" s="96" customFormat="1" ht="20.25" customHeight="1" x14ac:dyDescent="0.3">
      <c r="A65" s="599">
        <v>66</v>
      </c>
      <c r="B65" s="209">
        <v>3947080</v>
      </c>
      <c r="C65" s="220">
        <v>0</v>
      </c>
      <c r="D65" s="209">
        <v>1137048.9099999999</v>
      </c>
      <c r="E65" s="211">
        <v>0</v>
      </c>
      <c r="F65" s="209">
        <v>0</v>
      </c>
      <c r="G65" s="220">
        <v>0</v>
      </c>
      <c r="H65" s="221">
        <v>0</v>
      </c>
      <c r="I65" s="600">
        <v>0</v>
      </c>
    </row>
    <row r="66" spans="1:9" s="96" customFormat="1" ht="20.25" customHeight="1" x14ac:dyDescent="0.3">
      <c r="A66" s="597">
        <v>67</v>
      </c>
      <c r="B66" s="206">
        <v>1973540</v>
      </c>
      <c r="C66" s="218">
        <v>0</v>
      </c>
      <c r="D66" s="206">
        <v>3538738.12</v>
      </c>
      <c r="E66" s="208">
        <v>0</v>
      </c>
      <c r="F66" s="206">
        <v>0</v>
      </c>
      <c r="G66" s="218">
        <v>0</v>
      </c>
      <c r="H66" s="219">
        <v>0</v>
      </c>
      <c r="I66" s="598">
        <v>0</v>
      </c>
    </row>
    <row r="67" spans="1:9" s="96" customFormat="1" ht="20.25" customHeight="1" x14ac:dyDescent="0.3">
      <c r="A67" s="599">
        <v>68</v>
      </c>
      <c r="B67" s="209">
        <v>0</v>
      </c>
      <c r="C67" s="220">
        <v>0</v>
      </c>
      <c r="D67" s="209">
        <v>4500488.43</v>
      </c>
      <c r="E67" s="211">
        <v>3795173</v>
      </c>
      <c r="F67" s="209">
        <v>0</v>
      </c>
      <c r="G67" s="220">
        <v>0</v>
      </c>
      <c r="H67" s="221">
        <v>0</v>
      </c>
      <c r="I67" s="600">
        <v>0</v>
      </c>
    </row>
    <row r="68" spans="1:9" s="96" customFormat="1" ht="20.25" customHeight="1" x14ac:dyDescent="0.3">
      <c r="A68" s="597">
        <v>69</v>
      </c>
      <c r="B68" s="206">
        <v>3947080</v>
      </c>
      <c r="C68" s="218">
        <v>0</v>
      </c>
      <c r="D68" s="206">
        <v>2087374.89</v>
      </c>
      <c r="E68" s="208">
        <v>0</v>
      </c>
      <c r="F68" s="206">
        <v>0</v>
      </c>
      <c r="G68" s="218">
        <v>0</v>
      </c>
      <c r="H68" s="219">
        <v>0</v>
      </c>
      <c r="I68" s="598">
        <v>0</v>
      </c>
    </row>
    <row r="69" spans="1:9" s="96" customFormat="1" ht="20.25" customHeight="1" x14ac:dyDescent="0.3">
      <c r="A69" s="599">
        <v>70</v>
      </c>
      <c r="B69" s="209">
        <v>0</v>
      </c>
      <c r="C69" s="220">
        <v>0</v>
      </c>
      <c r="D69" s="209">
        <v>879951.61</v>
      </c>
      <c r="E69" s="211">
        <v>0</v>
      </c>
      <c r="F69" s="209">
        <v>0</v>
      </c>
      <c r="G69" s="220">
        <v>0</v>
      </c>
      <c r="H69" s="221">
        <v>0</v>
      </c>
      <c r="I69" s="600">
        <v>0</v>
      </c>
    </row>
    <row r="70" spans="1:9" s="96" customFormat="1" ht="20.25" customHeight="1" x14ac:dyDescent="0.3">
      <c r="A70" s="597">
        <v>71</v>
      </c>
      <c r="B70" s="206">
        <v>0</v>
      </c>
      <c r="C70" s="218">
        <v>0</v>
      </c>
      <c r="D70" s="206">
        <v>561481.87</v>
      </c>
      <c r="E70" s="208">
        <v>0</v>
      </c>
      <c r="F70" s="206">
        <v>0</v>
      </c>
      <c r="G70" s="218">
        <v>0</v>
      </c>
      <c r="H70" s="219">
        <v>0</v>
      </c>
      <c r="I70" s="598">
        <v>0</v>
      </c>
    </row>
    <row r="71" spans="1:9" s="96" customFormat="1" ht="20.25" customHeight="1" x14ac:dyDescent="0.3">
      <c r="A71" s="599">
        <v>72</v>
      </c>
      <c r="B71" s="209">
        <v>3947080</v>
      </c>
      <c r="C71" s="220">
        <v>0</v>
      </c>
      <c r="D71" s="209">
        <v>20064.310000000001</v>
      </c>
      <c r="E71" s="211">
        <v>0</v>
      </c>
      <c r="F71" s="209">
        <v>0</v>
      </c>
      <c r="G71" s="220">
        <v>0</v>
      </c>
      <c r="H71" s="221">
        <v>0</v>
      </c>
      <c r="I71" s="600">
        <v>0</v>
      </c>
    </row>
    <row r="72" spans="1:9" s="96" customFormat="1" ht="20.25" customHeight="1" x14ac:dyDescent="0.3">
      <c r="A72" s="597">
        <v>73</v>
      </c>
      <c r="B72" s="206">
        <v>0</v>
      </c>
      <c r="C72" s="218">
        <v>0</v>
      </c>
      <c r="D72" s="206">
        <v>0</v>
      </c>
      <c r="E72" s="208">
        <v>0</v>
      </c>
      <c r="F72" s="206">
        <v>0</v>
      </c>
      <c r="G72" s="218">
        <v>0</v>
      </c>
      <c r="H72" s="219">
        <v>0</v>
      </c>
      <c r="I72" s="598">
        <v>0</v>
      </c>
    </row>
    <row r="73" spans="1:9" s="96" customFormat="1" ht="20.25" customHeight="1" x14ac:dyDescent="0.3">
      <c r="A73" s="599">
        <v>74</v>
      </c>
      <c r="B73" s="209">
        <v>0</v>
      </c>
      <c r="C73" s="220">
        <v>0</v>
      </c>
      <c r="D73" s="209">
        <v>0</v>
      </c>
      <c r="E73" s="211">
        <v>0</v>
      </c>
      <c r="F73" s="209">
        <v>0</v>
      </c>
      <c r="G73" s="220">
        <v>0</v>
      </c>
      <c r="H73" s="221">
        <v>0</v>
      </c>
      <c r="I73" s="600">
        <v>0</v>
      </c>
    </row>
    <row r="74" spans="1:9" s="96" customFormat="1" ht="20.25" customHeight="1" x14ac:dyDescent="0.3">
      <c r="A74" s="597">
        <v>75</v>
      </c>
      <c r="B74" s="206">
        <v>0</v>
      </c>
      <c r="C74" s="218">
        <v>0</v>
      </c>
      <c r="D74" s="206">
        <v>0</v>
      </c>
      <c r="E74" s="208">
        <v>0</v>
      </c>
      <c r="F74" s="206">
        <v>0</v>
      </c>
      <c r="G74" s="218">
        <v>0</v>
      </c>
      <c r="H74" s="219">
        <v>0</v>
      </c>
      <c r="I74" s="598">
        <v>0</v>
      </c>
    </row>
    <row r="75" spans="1:9" s="96" customFormat="1" ht="20.25" customHeight="1" x14ac:dyDescent="0.3">
      <c r="A75" s="599">
        <v>76</v>
      </c>
      <c r="B75" s="209">
        <v>1973540</v>
      </c>
      <c r="C75" s="220">
        <v>0</v>
      </c>
      <c r="D75" s="209">
        <v>0</v>
      </c>
      <c r="E75" s="211">
        <v>0</v>
      </c>
      <c r="F75" s="209">
        <v>0</v>
      </c>
      <c r="G75" s="220">
        <v>0</v>
      </c>
      <c r="H75" s="221">
        <v>0</v>
      </c>
      <c r="I75" s="600">
        <v>0</v>
      </c>
    </row>
    <row r="76" spans="1:9" s="96" customFormat="1" ht="20.25" customHeight="1" x14ac:dyDescent="0.3">
      <c r="A76" s="597">
        <v>77</v>
      </c>
      <c r="B76" s="206">
        <v>0</v>
      </c>
      <c r="C76" s="218">
        <v>0</v>
      </c>
      <c r="D76" s="206">
        <v>0</v>
      </c>
      <c r="E76" s="208">
        <v>0</v>
      </c>
      <c r="F76" s="206">
        <v>0</v>
      </c>
      <c r="G76" s="218">
        <v>0</v>
      </c>
      <c r="H76" s="219">
        <v>0</v>
      </c>
      <c r="I76" s="598">
        <v>0</v>
      </c>
    </row>
    <row r="77" spans="1:9" s="96" customFormat="1" ht="20.25" customHeight="1" x14ac:dyDescent="0.3">
      <c r="A77" s="599">
        <v>78</v>
      </c>
      <c r="B77" s="209">
        <v>0</v>
      </c>
      <c r="C77" s="220">
        <v>0</v>
      </c>
      <c r="D77" s="209">
        <v>0</v>
      </c>
      <c r="E77" s="211">
        <v>0</v>
      </c>
      <c r="F77" s="209">
        <v>0</v>
      </c>
      <c r="G77" s="220">
        <v>0</v>
      </c>
      <c r="H77" s="221">
        <v>0</v>
      </c>
      <c r="I77" s="600">
        <v>0</v>
      </c>
    </row>
    <row r="78" spans="1:9" s="96" customFormat="1" ht="20.25" customHeight="1" x14ac:dyDescent="0.3">
      <c r="A78" s="597">
        <v>79</v>
      </c>
      <c r="B78" s="206">
        <v>0</v>
      </c>
      <c r="C78" s="218">
        <v>0</v>
      </c>
      <c r="D78" s="206">
        <v>0</v>
      </c>
      <c r="E78" s="208">
        <v>0</v>
      </c>
      <c r="F78" s="206">
        <v>0</v>
      </c>
      <c r="G78" s="218">
        <v>0</v>
      </c>
      <c r="H78" s="219">
        <v>0</v>
      </c>
      <c r="I78" s="598">
        <v>0</v>
      </c>
    </row>
    <row r="79" spans="1:9" s="96" customFormat="1" ht="20.25" customHeight="1" x14ac:dyDescent="0.3">
      <c r="A79" s="599">
        <v>80</v>
      </c>
      <c r="B79" s="209">
        <v>0</v>
      </c>
      <c r="C79" s="220">
        <v>0</v>
      </c>
      <c r="D79" s="209">
        <v>0</v>
      </c>
      <c r="E79" s="211">
        <v>0</v>
      </c>
      <c r="F79" s="209">
        <v>0</v>
      </c>
      <c r="G79" s="220">
        <v>0</v>
      </c>
      <c r="H79" s="221">
        <v>0</v>
      </c>
      <c r="I79" s="600">
        <v>0</v>
      </c>
    </row>
    <row r="80" spans="1:9" s="96" customFormat="1" ht="20.25" customHeight="1" x14ac:dyDescent="0.3">
      <c r="A80" s="597">
        <v>81</v>
      </c>
      <c r="B80" s="206">
        <v>0</v>
      </c>
      <c r="C80" s="218">
        <v>0</v>
      </c>
      <c r="D80" s="206">
        <v>0</v>
      </c>
      <c r="E80" s="208">
        <v>0</v>
      </c>
      <c r="F80" s="206">
        <v>0</v>
      </c>
      <c r="G80" s="218">
        <v>0</v>
      </c>
      <c r="H80" s="219">
        <v>0</v>
      </c>
      <c r="I80" s="598">
        <v>0</v>
      </c>
    </row>
    <row r="81" spans="1:9" s="96" customFormat="1" ht="20.25" customHeight="1" x14ac:dyDescent="0.3">
      <c r="A81" s="599">
        <v>82</v>
      </c>
      <c r="B81" s="209">
        <v>0</v>
      </c>
      <c r="C81" s="220">
        <v>0</v>
      </c>
      <c r="D81" s="209">
        <v>0</v>
      </c>
      <c r="E81" s="211">
        <v>0</v>
      </c>
      <c r="F81" s="209">
        <v>0</v>
      </c>
      <c r="G81" s="220">
        <v>0</v>
      </c>
      <c r="H81" s="221">
        <v>0</v>
      </c>
      <c r="I81" s="600">
        <v>0</v>
      </c>
    </row>
    <row r="82" spans="1:9" s="96" customFormat="1" ht="20.25" customHeight="1" x14ac:dyDescent="0.3">
      <c r="A82" s="597">
        <v>83</v>
      </c>
      <c r="B82" s="206">
        <v>0</v>
      </c>
      <c r="C82" s="218">
        <v>0</v>
      </c>
      <c r="D82" s="206">
        <v>0</v>
      </c>
      <c r="E82" s="208">
        <v>0</v>
      </c>
      <c r="F82" s="206">
        <v>0</v>
      </c>
      <c r="G82" s="218">
        <v>0</v>
      </c>
      <c r="H82" s="219">
        <v>0</v>
      </c>
      <c r="I82" s="598">
        <v>0</v>
      </c>
    </row>
    <row r="83" spans="1:9" s="96" customFormat="1" ht="20.25" customHeight="1" x14ac:dyDescent="0.3">
      <c r="A83" s="599">
        <v>84</v>
      </c>
      <c r="B83" s="209">
        <v>0</v>
      </c>
      <c r="C83" s="220">
        <v>0</v>
      </c>
      <c r="D83" s="209">
        <v>0</v>
      </c>
      <c r="E83" s="211">
        <v>0</v>
      </c>
      <c r="F83" s="209">
        <v>0</v>
      </c>
      <c r="G83" s="220">
        <v>0</v>
      </c>
      <c r="H83" s="221">
        <v>0</v>
      </c>
      <c r="I83" s="600">
        <v>0</v>
      </c>
    </row>
    <row r="84" spans="1:9" s="96" customFormat="1" ht="20.25" customHeight="1" x14ac:dyDescent="0.3">
      <c r="A84" s="597">
        <v>85</v>
      </c>
      <c r="B84" s="206">
        <v>0</v>
      </c>
      <c r="C84" s="218">
        <v>0</v>
      </c>
      <c r="D84" s="206">
        <v>0</v>
      </c>
      <c r="E84" s="208">
        <v>0</v>
      </c>
      <c r="F84" s="206">
        <v>0</v>
      </c>
      <c r="G84" s="218">
        <v>0</v>
      </c>
      <c r="H84" s="219">
        <v>0</v>
      </c>
      <c r="I84" s="598">
        <v>0</v>
      </c>
    </row>
    <row r="85" spans="1:9" s="96" customFormat="1" ht="20.25" customHeight="1" x14ac:dyDescent="0.3">
      <c r="A85" s="599">
        <v>86</v>
      </c>
      <c r="B85" s="209">
        <v>0</v>
      </c>
      <c r="C85" s="220">
        <v>0</v>
      </c>
      <c r="D85" s="209">
        <v>0</v>
      </c>
      <c r="E85" s="211">
        <v>0</v>
      </c>
      <c r="F85" s="209">
        <v>0</v>
      </c>
      <c r="G85" s="220">
        <v>0</v>
      </c>
      <c r="H85" s="221">
        <v>0</v>
      </c>
      <c r="I85" s="600">
        <v>0</v>
      </c>
    </row>
    <row r="86" spans="1:9" s="96" customFormat="1" ht="20.25" customHeight="1" x14ac:dyDescent="0.3">
      <c r="A86" s="597">
        <v>87</v>
      </c>
      <c r="B86" s="206">
        <v>0</v>
      </c>
      <c r="C86" s="218">
        <v>0</v>
      </c>
      <c r="D86" s="206">
        <v>0</v>
      </c>
      <c r="E86" s="208">
        <v>0</v>
      </c>
      <c r="F86" s="206">
        <v>0</v>
      </c>
      <c r="G86" s="218">
        <v>0</v>
      </c>
      <c r="H86" s="219">
        <v>0</v>
      </c>
      <c r="I86" s="598">
        <v>0</v>
      </c>
    </row>
    <row r="87" spans="1:9" s="96" customFormat="1" ht="20.25" customHeight="1" x14ac:dyDescent="0.3">
      <c r="A87" s="599">
        <v>88</v>
      </c>
      <c r="B87" s="209">
        <v>0</v>
      </c>
      <c r="C87" s="220">
        <v>0</v>
      </c>
      <c r="D87" s="209">
        <v>0</v>
      </c>
      <c r="E87" s="211">
        <v>0</v>
      </c>
      <c r="F87" s="209">
        <v>0</v>
      </c>
      <c r="G87" s="220">
        <v>0</v>
      </c>
      <c r="H87" s="221">
        <v>0</v>
      </c>
      <c r="I87" s="600">
        <v>0</v>
      </c>
    </row>
    <row r="88" spans="1:9" s="96" customFormat="1" ht="20.25" customHeight="1" x14ac:dyDescent="0.3">
      <c r="A88" s="597">
        <v>89</v>
      </c>
      <c r="B88" s="206">
        <v>0</v>
      </c>
      <c r="C88" s="218">
        <v>0</v>
      </c>
      <c r="D88" s="206">
        <v>0</v>
      </c>
      <c r="E88" s="208">
        <v>0</v>
      </c>
      <c r="F88" s="206">
        <v>0</v>
      </c>
      <c r="G88" s="218">
        <v>0</v>
      </c>
      <c r="H88" s="219">
        <v>0</v>
      </c>
      <c r="I88" s="598">
        <v>0</v>
      </c>
    </row>
    <row r="89" spans="1:9" s="96" customFormat="1" ht="20.25" customHeight="1" x14ac:dyDescent="0.3">
      <c r="A89" s="599">
        <v>90</v>
      </c>
      <c r="B89" s="209">
        <v>0</v>
      </c>
      <c r="C89" s="220">
        <v>0</v>
      </c>
      <c r="D89" s="209">
        <v>0</v>
      </c>
      <c r="E89" s="211">
        <v>0</v>
      </c>
      <c r="F89" s="209">
        <v>0</v>
      </c>
      <c r="G89" s="220">
        <v>0</v>
      </c>
      <c r="H89" s="221">
        <v>0</v>
      </c>
      <c r="I89" s="600">
        <v>0</v>
      </c>
    </row>
    <row r="90" spans="1:9" s="96" customFormat="1" ht="20.25" customHeight="1" x14ac:dyDescent="0.3">
      <c r="A90" s="597">
        <v>91</v>
      </c>
      <c r="B90" s="206">
        <v>0</v>
      </c>
      <c r="C90" s="218">
        <v>0</v>
      </c>
      <c r="D90" s="206">
        <v>0</v>
      </c>
      <c r="E90" s="208">
        <v>0</v>
      </c>
      <c r="F90" s="206">
        <v>0</v>
      </c>
      <c r="G90" s="218">
        <v>0</v>
      </c>
      <c r="H90" s="219">
        <v>0</v>
      </c>
      <c r="I90" s="598">
        <v>0</v>
      </c>
    </row>
    <row r="91" spans="1:9" s="96" customFormat="1" ht="20.25" customHeight="1" x14ac:dyDescent="0.3">
      <c r="A91" s="599">
        <v>92</v>
      </c>
      <c r="B91" s="209">
        <v>0</v>
      </c>
      <c r="C91" s="220">
        <v>0</v>
      </c>
      <c r="D91" s="209">
        <v>0</v>
      </c>
      <c r="E91" s="211">
        <v>0</v>
      </c>
      <c r="F91" s="209">
        <v>0</v>
      </c>
      <c r="G91" s="220">
        <v>0</v>
      </c>
      <c r="H91" s="221">
        <v>0</v>
      </c>
      <c r="I91" s="600">
        <v>0</v>
      </c>
    </row>
    <row r="92" spans="1:9" s="96" customFormat="1" ht="20.25" customHeight="1" x14ac:dyDescent="0.3">
      <c r="A92" s="597">
        <v>93</v>
      </c>
      <c r="B92" s="206">
        <v>0</v>
      </c>
      <c r="C92" s="218">
        <v>0</v>
      </c>
      <c r="D92" s="206">
        <v>0</v>
      </c>
      <c r="E92" s="208">
        <v>0</v>
      </c>
      <c r="F92" s="206">
        <v>0</v>
      </c>
      <c r="G92" s="218">
        <v>0</v>
      </c>
      <c r="H92" s="219">
        <v>0</v>
      </c>
      <c r="I92" s="598">
        <v>0</v>
      </c>
    </row>
    <row r="93" spans="1:9" s="96" customFormat="1" ht="20.25" customHeight="1" x14ac:dyDescent="0.3">
      <c r="A93" s="599">
        <v>94</v>
      </c>
      <c r="B93" s="209">
        <v>0</v>
      </c>
      <c r="C93" s="220">
        <v>0</v>
      </c>
      <c r="D93" s="209">
        <v>0</v>
      </c>
      <c r="E93" s="211">
        <v>0</v>
      </c>
      <c r="F93" s="209">
        <v>0</v>
      </c>
      <c r="G93" s="220">
        <v>0</v>
      </c>
      <c r="H93" s="221">
        <v>0</v>
      </c>
      <c r="I93" s="600">
        <v>0</v>
      </c>
    </row>
    <row r="94" spans="1:9" s="96" customFormat="1" ht="20.25" customHeight="1" x14ac:dyDescent="0.3">
      <c r="A94" s="597">
        <v>95</v>
      </c>
      <c r="B94" s="206">
        <v>0</v>
      </c>
      <c r="C94" s="218">
        <v>0</v>
      </c>
      <c r="D94" s="206">
        <v>0</v>
      </c>
      <c r="E94" s="208">
        <v>0</v>
      </c>
      <c r="F94" s="206">
        <v>0</v>
      </c>
      <c r="G94" s="218">
        <v>0</v>
      </c>
      <c r="H94" s="219">
        <v>0</v>
      </c>
      <c r="I94" s="598">
        <v>0</v>
      </c>
    </row>
    <row r="95" spans="1:9" s="96" customFormat="1" ht="20.25" customHeight="1" x14ac:dyDescent="0.3">
      <c r="A95" s="599">
        <v>96</v>
      </c>
      <c r="B95" s="209">
        <v>0</v>
      </c>
      <c r="C95" s="220">
        <v>0</v>
      </c>
      <c r="D95" s="209">
        <v>0</v>
      </c>
      <c r="E95" s="211">
        <v>0</v>
      </c>
      <c r="F95" s="209">
        <v>0</v>
      </c>
      <c r="G95" s="220">
        <v>0</v>
      </c>
      <c r="H95" s="221">
        <v>0</v>
      </c>
      <c r="I95" s="600">
        <v>0</v>
      </c>
    </row>
    <row r="96" spans="1:9" s="96" customFormat="1" ht="20.25" customHeight="1" x14ac:dyDescent="0.3">
      <c r="A96" s="597">
        <v>97</v>
      </c>
      <c r="B96" s="206">
        <v>0</v>
      </c>
      <c r="C96" s="218">
        <v>0</v>
      </c>
      <c r="D96" s="206">
        <v>0</v>
      </c>
      <c r="E96" s="208">
        <v>0</v>
      </c>
      <c r="F96" s="206">
        <v>0</v>
      </c>
      <c r="G96" s="218">
        <v>0</v>
      </c>
      <c r="H96" s="219">
        <v>0</v>
      </c>
      <c r="I96" s="598">
        <v>0</v>
      </c>
    </row>
    <row r="97" spans="1:9" s="96" customFormat="1" ht="20.25" customHeight="1" x14ac:dyDescent="0.3">
      <c r="A97" s="599">
        <v>98</v>
      </c>
      <c r="B97" s="209">
        <v>0</v>
      </c>
      <c r="C97" s="220">
        <v>0</v>
      </c>
      <c r="D97" s="209">
        <v>0</v>
      </c>
      <c r="E97" s="211">
        <v>0</v>
      </c>
      <c r="F97" s="209">
        <v>0</v>
      </c>
      <c r="G97" s="220">
        <v>0</v>
      </c>
      <c r="H97" s="221">
        <v>0</v>
      </c>
      <c r="I97" s="600">
        <v>0</v>
      </c>
    </row>
    <row r="98" spans="1:9" s="96" customFormat="1" ht="20.25" customHeight="1" x14ac:dyDescent="0.3">
      <c r="A98" s="597">
        <v>99</v>
      </c>
      <c r="B98" s="206">
        <v>0</v>
      </c>
      <c r="C98" s="218">
        <v>0</v>
      </c>
      <c r="D98" s="206">
        <v>0</v>
      </c>
      <c r="E98" s="208">
        <v>0</v>
      </c>
      <c r="F98" s="206">
        <v>0</v>
      </c>
      <c r="G98" s="218">
        <v>0</v>
      </c>
      <c r="H98" s="219">
        <v>0</v>
      </c>
      <c r="I98" s="598">
        <v>0</v>
      </c>
    </row>
    <row r="99" spans="1:9" s="96" customFormat="1" ht="20.25" customHeight="1" x14ac:dyDescent="0.3">
      <c r="A99" s="599" t="s">
        <v>263</v>
      </c>
      <c r="B99" s="209">
        <v>0</v>
      </c>
      <c r="C99" s="220">
        <v>0</v>
      </c>
      <c r="D99" s="209">
        <v>0</v>
      </c>
      <c r="E99" s="211">
        <v>0</v>
      </c>
      <c r="F99" s="209">
        <v>0</v>
      </c>
      <c r="G99" s="220">
        <v>0</v>
      </c>
      <c r="H99" s="221">
        <v>0</v>
      </c>
      <c r="I99" s="600">
        <v>0</v>
      </c>
    </row>
    <row r="100" spans="1:9" s="96" customFormat="1" ht="20.25" customHeight="1" x14ac:dyDescent="0.3">
      <c r="A100" s="601" t="s">
        <v>25</v>
      </c>
      <c r="B100" s="224">
        <v>0</v>
      </c>
      <c r="C100" s="225">
        <v>0</v>
      </c>
      <c r="D100" s="224">
        <v>0</v>
      </c>
      <c r="E100" s="225">
        <v>0</v>
      </c>
      <c r="F100" s="224">
        <v>0</v>
      </c>
      <c r="G100" s="225">
        <v>0</v>
      </c>
      <c r="H100" s="224">
        <v>0</v>
      </c>
      <c r="I100" s="602">
        <v>0</v>
      </c>
    </row>
    <row r="101" spans="1:9" s="96" customFormat="1" ht="20.25" customHeight="1" thickBot="1" x14ac:dyDescent="0.35">
      <c r="A101" s="603" t="s">
        <v>8</v>
      </c>
      <c r="B101" s="604">
        <f>SUM(B14:B100)</f>
        <v>25656020</v>
      </c>
      <c r="C101" s="605">
        <f t="shared" ref="C101:I101" si="0">SUM(C14:C100)</f>
        <v>0</v>
      </c>
      <c r="D101" s="604">
        <f t="shared" si="0"/>
        <v>41049049.560000002</v>
      </c>
      <c r="E101" s="605">
        <f t="shared" si="0"/>
        <v>11855951</v>
      </c>
      <c r="F101" s="604">
        <f t="shared" si="0"/>
        <v>0</v>
      </c>
      <c r="G101" s="605">
        <f t="shared" si="0"/>
        <v>0</v>
      </c>
      <c r="H101" s="604">
        <f t="shared" si="0"/>
        <v>-572.20000000000005</v>
      </c>
      <c r="I101" s="606">
        <f t="shared" si="0"/>
        <v>30611.48</v>
      </c>
    </row>
    <row r="102" spans="1:9" ht="32.25" customHeight="1" x14ac:dyDescent="0.25">
      <c r="A102" s="831" t="s">
        <v>283</v>
      </c>
      <c r="B102" s="831"/>
      <c r="C102" s="831"/>
      <c r="D102" s="831"/>
      <c r="E102" s="831"/>
      <c r="F102" s="831"/>
      <c r="G102" s="831"/>
      <c r="H102" s="831"/>
      <c r="I102" s="831"/>
    </row>
    <row r="103" spans="1:9" ht="13" thickBot="1" x14ac:dyDescent="0.3">
      <c r="A103" s="25" t="s">
        <v>289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9" t="s">
        <v>267</v>
      </c>
      <c r="B104" s="250">
        <f>B101-B100</f>
        <v>25656020</v>
      </c>
      <c r="C104" s="250">
        <f t="shared" ref="C104:I104" si="1">C101-C100</f>
        <v>0</v>
      </c>
      <c r="D104" s="250">
        <f t="shared" si="1"/>
        <v>41049049.560000002</v>
      </c>
      <c r="E104" s="250">
        <f t="shared" si="1"/>
        <v>11855951</v>
      </c>
      <c r="F104" s="250">
        <f t="shared" si="1"/>
        <v>0</v>
      </c>
      <c r="G104" s="250">
        <f t="shared" si="1"/>
        <v>0</v>
      </c>
      <c r="H104" s="250">
        <f t="shared" si="1"/>
        <v>-572.20000000000005</v>
      </c>
      <c r="I104" s="251">
        <f t="shared" si="1"/>
        <v>30611.48</v>
      </c>
    </row>
    <row r="105" spans="1:9" ht="13" x14ac:dyDescent="0.3">
      <c r="A105" s="23"/>
      <c r="B105" s="49"/>
      <c r="C105" s="49"/>
      <c r="F105" s="24"/>
      <c r="G105" s="24"/>
      <c r="H105" s="24"/>
      <c r="I105" s="24"/>
    </row>
    <row r="106" spans="1:9" ht="13" x14ac:dyDescent="0.3">
      <c r="A106" s="23"/>
      <c r="B106" s="49"/>
      <c r="C106" s="49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25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64" firstPageNumber="73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A1" transitionEvaluation="1" codeName="Hoja58">
    <pageSetUpPr fitToPage="1"/>
  </sheetPr>
  <dimension ref="A1:K139"/>
  <sheetViews>
    <sheetView showGridLines="0" view="pageBreakPreview" zoomScale="70" zoomScaleNormal="77" zoomScaleSheetLayoutView="70" workbookViewId="0"/>
  </sheetViews>
  <sheetFormatPr baseColWidth="10" defaultColWidth="9.7265625" defaultRowHeight="12.5" x14ac:dyDescent="0.25"/>
  <cols>
    <col min="1" max="1" width="22.7265625" style="25" customWidth="1"/>
    <col min="2" max="9" width="19.453125" style="25" customWidth="1"/>
    <col min="10" max="10" width="7.7265625" style="25" customWidth="1"/>
    <col min="11" max="11" width="3.7265625" style="25" customWidth="1"/>
    <col min="12" max="16384" width="9.7265625" style="25"/>
  </cols>
  <sheetData>
    <row r="1" spans="1:11" ht="5.15" customHeight="1" x14ac:dyDescent="0.25">
      <c r="J1" s="24"/>
    </row>
    <row r="2" spans="1:11" ht="22.5" customHeight="1" x14ac:dyDescent="0.35">
      <c r="A2" s="799" t="s">
        <v>257</v>
      </c>
      <c r="B2" s="799"/>
      <c r="C2" s="799"/>
      <c r="D2" s="799"/>
      <c r="E2" s="799"/>
      <c r="F2" s="799"/>
      <c r="G2" s="799"/>
      <c r="H2" s="799"/>
      <c r="I2" s="799"/>
    </row>
    <row r="3" spans="1:11" ht="22.5" customHeight="1" x14ac:dyDescent="0.35">
      <c r="A3" s="799" t="s">
        <v>258</v>
      </c>
      <c r="B3" s="799"/>
      <c r="C3" s="799"/>
      <c r="D3" s="799"/>
      <c r="E3" s="799"/>
      <c r="F3" s="799"/>
      <c r="G3" s="799"/>
      <c r="H3" s="799"/>
      <c r="I3" s="799"/>
    </row>
    <row r="4" spans="1:11" s="26" customFormat="1" ht="5.15" customHeight="1" x14ac:dyDescent="0.25">
      <c r="A4" s="800"/>
      <c r="B4" s="800"/>
      <c r="C4" s="800"/>
      <c r="D4" s="800"/>
      <c r="E4" s="800"/>
      <c r="F4" s="800"/>
      <c r="G4" s="800"/>
      <c r="H4" s="800"/>
      <c r="I4" s="800"/>
      <c r="J4" s="49"/>
    </row>
    <row r="5" spans="1:11" s="26" customFormat="1" ht="14" x14ac:dyDescent="0.3">
      <c r="A5" s="801" t="s">
        <v>276</v>
      </c>
      <c r="B5" s="801"/>
      <c r="C5" s="801"/>
      <c r="D5" s="801"/>
      <c r="E5" s="801"/>
      <c r="F5" s="801"/>
      <c r="G5" s="801"/>
      <c r="H5" s="801"/>
      <c r="I5" s="801"/>
    </row>
    <row r="6" spans="1:11" s="26" customFormat="1" ht="14.25" customHeight="1" x14ac:dyDescent="0.25">
      <c r="A6" s="763"/>
      <c r="B6" s="763"/>
      <c r="C6" s="763"/>
      <c r="D6" s="763"/>
      <c r="E6" s="763"/>
      <c r="F6" s="763"/>
      <c r="G6" s="763"/>
      <c r="H6" s="763"/>
      <c r="I6" s="763"/>
    </row>
    <row r="7" spans="1:11" s="26" customFormat="1" ht="15.5" x14ac:dyDescent="0.35">
      <c r="A7" s="798" t="s">
        <v>58</v>
      </c>
      <c r="B7" s="798"/>
      <c r="C7" s="798"/>
      <c r="D7" s="798"/>
      <c r="E7" s="798"/>
      <c r="F7" s="798"/>
      <c r="G7" s="798"/>
      <c r="H7" s="798"/>
      <c r="I7" s="798"/>
    </row>
    <row r="8" spans="1:11" s="26" customFormat="1" ht="5.15" customHeight="1" x14ac:dyDescent="0.3">
      <c r="A8" s="802"/>
      <c r="B8" s="802"/>
      <c r="C8" s="802"/>
      <c r="D8" s="802"/>
      <c r="E8" s="802"/>
      <c r="F8" s="802"/>
      <c r="G8" s="802"/>
      <c r="H8" s="802"/>
      <c r="I8" s="802"/>
    </row>
    <row r="9" spans="1:11" s="26" customFormat="1" ht="15.5" x14ac:dyDescent="0.35">
      <c r="A9" s="798" t="s">
        <v>11</v>
      </c>
      <c r="B9" s="798"/>
      <c r="C9" s="798"/>
      <c r="D9" s="798"/>
      <c r="E9" s="798"/>
      <c r="F9" s="798"/>
      <c r="G9" s="798"/>
      <c r="H9" s="798"/>
      <c r="I9" s="798"/>
    </row>
    <row r="10" spans="1:11" s="26" customFormat="1" ht="11.5" customHeight="1" thickBot="1" x14ac:dyDescent="0.25">
      <c r="A10" s="81"/>
      <c r="B10" s="280">
        <v>2</v>
      </c>
      <c r="C10" s="256">
        <v>4</v>
      </c>
      <c r="D10" s="280">
        <v>7</v>
      </c>
      <c r="E10" s="256">
        <v>9</v>
      </c>
      <c r="F10" s="280">
        <v>5</v>
      </c>
      <c r="G10" s="256">
        <v>6</v>
      </c>
      <c r="H10" s="280">
        <v>11</v>
      </c>
      <c r="I10" s="280">
        <v>10</v>
      </c>
    </row>
    <row r="11" spans="1:11" ht="13" x14ac:dyDescent="0.25">
      <c r="A11" s="518" t="s">
        <v>259</v>
      </c>
      <c r="B11" s="834" t="s">
        <v>211</v>
      </c>
      <c r="C11" s="835"/>
      <c r="D11" s="836" t="s">
        <v>212</v>
      </c>
      <c r="E11" s="836"/>
      <c r="F11" s="834" t="s">
        <v>211</v>
      </c>
      <c r="G11" s="835"/>
      <c r="H11" s="837" t="s">
        <v>212</v>
      </c>
      <c r="I11" s="838"/>
      <c r="J11" s="24"/>
    </row>
    <row r="12" spans="1:11" ht="13" x14ac:dyDescent="0.25">
      <c r="A12" s="519" t="s">
        <v>42</v>
      </c>
      <c r="B12" s="811" t="s">
        <v>213</v>
      </c>
      <c r="C12" s="815" t="s">
        <v>260</v>
      </c>
      <c r="D12" s="811" t="s">
        <v>213</v>
      </c>
      <c r="E12" s="815" t="s">
        <v>260</v>
      </c>
      <c r="F12" s="807" t="s">
        <v>261</v>
      </c>
      <c r="G12" s="809" t="s">
        <v>262</v>
      </c>
      <c r="H12" s="807" t="s">
        <v>261</v>
      </c>
      <c r="I12" s="839" t="s">
        <v>262</v>
      </c>
      <c r="J12" s="24"/>
      <c r="K12" s="24"/>
    </row>
    <row r="13" spans="1:11" ht="13.5" thickBot="1" x14ac:dyDescent="0.3">
      <c r="A13" s="607"/>
      <c r="B13" s="812"/>
      <c r="C13" s="816"/>
      <c r="D13" s="812"/>
      <c r="E13" s="816"/>
      <c r="F13" s="808"/>
      <c r="G13" s="810"/>
      <c r="H13" s="808"/>
      <c r="I13" s="840"/>
      <c r="J13" s="24"/>
    </row>
    <row r="14" spans="1:11" s="96" customFormat="1" ht="20.25" customHeight="1" x14ac:dyDescent="0.3">
      <c r="A14" s="597" t="s">
        <v>59</v>
      </c>
      <c r="B14" s="206">
        <v>0</v>
      </c>
      <c r="C14" s="218">
        <v>0</v>
      </c>
      <c r="D14" s="206">
        <v>0</v>
      </c>
      <c r="E14" s="208">
        <v>0</v>
      </c>
      <c r="F14" s="206">
        <v>0</v>
      </c>
      <c r="G14" s="218">
        <v>0</v>
      </c>
      <c r="H14" s="219">
        <v>0</v>
      </c>
      <c r="I14" s="598">
        <v>0</v>
      </c>
    </row>
    <row r="15" spans="1:11" s="96" customFormat="1" ht="20.25" customHeight="1" x14ac:dyDescent="0.3">
      <c r="A15" s="599">
        <v>16</v>
      </c>
      <c r="B15" s="209">
        <v>0</v>
      </c>
      <c r="C15" s="220">
        <v>0</v>
      </c>
      <c r="D15" s="209">
        <v>0</v>
      </c>
      <c r="E15" s="211">
        <v>0</v>
      </c>
      <c r="F15" s="209">
        <v>0</v>
      </c>
      <c r="G15" s="220">
        <v>0</v>
      </c>
      <c r="H15" s="221">
        <v>0</v>
      </c>
      <c r="I15" s="600">
        <v>0</v>
      </c>
    </row>
    <row r="16" spans="1:11" s="96" customFormat="1" ht="20.25" customHeight="1" x14ac:dyDescent="0.3">
      <c r="A16" s="597">
        <v>17</v>
      </c>
      <c r="B16" s="206">
        <v>0</v>
      </c>
      <c r="C16" s="218">
        <v>0</v>
      </c>
      <c r="D16" s="206">
        <v>0</v>
      </c>
      <c r="E16" s="208">
        <v>0</v>
      </c>
      <c r="F16" s="206">
        <v>0</v>
      </c>
      <c r="G16" s="218">
        <v>0</v>
      </c>
      <c r="H16" s="219">
        <v>0</v>
      </c>
      <c r="I16" s="598">
        <v>0</v>
      </c>
    </row>
    <row r="17" spans="1:9" s="96" customFormat="1" ht="20.25" customHeight="1" x14ac:dyDescent="0.3">
      <c r="A17" s="599">
        <v>18</v>
      </c>
      <c r="B17" s="209">
        <v>0</v>
      </c>
      <c r="C17" s="220">
        <v>0</v>
      </c>
      <c r="D17" s="209">
        <v>0</v>
      </c>
      <c r="E17" s="211">
        <v>0</v>
      </c>
      <c r="F17" s="209">
        <v>0</v>
      </c>
      <c r="G17" s="220">
        <v>0</v>
      </c>
      <c r="H17" s="221">
        <v>0</v>
      </c>
      <c r="I17" s="600">
        <v>0</v>
      </c>
    </row>
    <row r="18" spans="1:9" s="96" customFormat="1" ht="20.25" customHeight="1" x14ac:dyDescent="0.3">
      <c r="A18" s="597">
        <v>19</v>
      </c>
      <c r="B18" s="206">
        <v>0</v>
      </c>
      <c r="C18" s="218">
        <v>0</v>
      </c>
      <c r="D18" s="206">
        <v>0</v>
      </c>
      <c r="E18" s="208">
        <v>0</v>
      </c>
      <c r="F18" s="206">
        <v>0</v>
      </c>
      <c r="G18" s="218">
        <v>0</v>
      </c>
      <c r="H18" s="219">
        <v>0</v>
      </c>
      <c r="I18" s="598">
        <v>0</v>
      </c>
    </row>
    <row r="19" spans="1:9" s="96" customFormat="1" ht="20.25" customHeight="1" x14ac:dyDescent="0.3">
      <c r="A19" s="599">
        <v>20</v>
      </c>
      <c r="B19" s="209">
        <v>0</v>
      </c>
      <c r="C19" s="220">
        <v>0</v>
      </c>
      <c r="D19" s="209">
        <v>0</v>
      </c>
      <c r="E19" s="211">
        <v>0</v>
      </c>
      <c r="F19" s="209">
        <v>0</v>
      </c>
      <c r="G19" s="220">
        <v>0</v>
      </c>
      <c r="H19" s="221">
        <v>0</v>
      </c>
      <c r="I19" s="600">
        <v>0</v>
      </c>
    </row>
    <row r="20" spans="1:9" s="96" customFormat="1" ht="20.25" customHeight="1" x14ac:dyDescent="0.3">
      <c r="A20" s="597">
        <v>21</v>
      </c>
      <c r="B20" s="206">
        <v>0</v>
      </c>
      <c r="C20" s="218">
        <v>0</v>
      </c>
      <c r="D20" s="206">
        <v>0</v>
      </c>
      <c r="E20" s="208">
        <v>0</v>
      </c>
      <c r="F20" s="206">
        <v>0</v>
      </c>
      <c r="G20" s="218">
        <v>0</v>
      </c>
      <c r="H20" s="219">
        <v>0</v>
      </c>
      <c r="I20" s="598">
        <v>0</v>
      </c>
    </row>
    <row r="21" spans="1:9" s="96" customFormat="1" ht="20.25" customHeight="1" x14ac:dyDescent="0.3">
      <c r="A21" s="599">
        <v>22</v>
      </c>
      <c r="B21" s="209">
        <v>0</v>
      </c>
      <c r="C21" s="220">
        <v>0</v>
      </c>
      <c r="D21" s="209">
        <v>0</v>
      </c>
      <c r="E21" s="211">
        <v>0</v>
      </c>
      <c r="F21" s="209">
        <v>0</v>
      </c>
      <c r="G21" s="220">
        <v>0</v>
      </c>
      <c r="H21" s="221">
        <v>0</v>
      </c>
      <c r="I21" s="600">
        <v>0</v>
      </c>
    </row>
    <row r="22" spans="1:9" s="96" customFormat="1" ht="20.25" customHeight="1" x14ac:dyDescent="0.3">
      <c r="A22" s="597">
        <v>23</v>
      </c>
      <c r="B22" s="206">
        <v>0</v>
      </c>
      <c r="C22" s="218">
        <v>0</v>
      </c>
      <c r="D22" s="206">
        <v>0</v>
      </c>
      <c r="E22" s="208">
        <v>0</v>
      </c>
      <c r="F22" s="206">
        <v>0</v>
      </c>
      <c r="G22" s="218">
        <v>0</v>
      </c>
      <c r="H22" s="219">
        <v>0</v>
      </c>
      <c r="I22" s="598">
        <v>0</v>
      </c>
    </row>
    <row r="23" spans="1:9" s="96" customFormat="1" ht="20.25" customHeight="1" x14ac:dyDescent="0.3">
      <c r="A23" s="599">
        <v>24</v>
      </c>
      <c r="B23" s="209">
        <v>0</v>
      </c>
      <c r="C23" s="220">
        <v>0</v>
      </c>
      <c r="D23" s="209">
        <v>0</v>
      </c>
      <c r="E23" s="211">
        <v>0</v>
      </c>
      <c r="F23" s="209">
        <v>0</v>
      </c>
      <c r="G23" s="220">
        <v>0</v>
      </c>
      <c r="H23" s="221">
        <v>0</v>
      </c>
      <c r="I23" s="600">
        <v>0</v>
      </c>
    </row>
    <row r="24" spans="1:9" s="96" customFormat="1" ht="20.25" customHeight="1" x14ac:dyDescent="0.3">
      <c r="A24" s="597">
        <v>25</v>
      </c>
      <c r="B24" s="206">
        <v>0</v>
      </c>
      <c r="C24" s="218">
        <v>0</v>
      </c>
      <c r="D24" s="206">
        <v>0</v>
      </c>
      <c r="E24" s="208">
        <v>0</v>
      </c>
      <c r="F24" s="206">
        <v>0</v>
      </c>
      <c r="G24" s="218">
        <v>0</v>
      </c>
      <c r="H24" s="219">
        <v>0</v>
      </c>
      <c r="I24" s="598">
        <v>0</v>
      </c>
    </row>
    <row r="25" spans="1:9" s="96" customFormat="1" ht="20.25" customHeight="1" x14ac:dyDescent="0.3">
      <c r="A25" s="599">
        <v>26</v>
      </c>
      <c r="B25" s="209">
        <v>0</v>
      </c>
      <c r="C25" s="220">
        <v>0</v>
      </c>
      <c r="D25" s="209">
        <v>0</v>
      </c>
      <c r="E25" s="211">
        <v>0</v>
      </c>
      <c r="F25" s="209">
        <v>0</v>
      </c>
      <c r="G25" s="220">
        <v>0</v>
      </c>
      <c r="H25" s="221">
        <v>0</v>
      </c>
      <c r="I25" s="600">
        <v>0</v>
      </c>
    </row>
    <row r="26" spans="1:9" s="96" customFormat="1" ht="20.25" customHeight="1" x14ac:dyDescent="0.3">
      <c r="A26" s="597">
        <v>27</v>
      </c>
      <c r="B26" s="206">
        <v>0</v>
      </c>
      <c r="C26" s="218">
        <v>0</v>
      </c>
      <c r="D26" s="206">
        <v>0</v>
      </c>
      <c r="E26" s="208">
        <v>0</v>
      </c>
      <c r="F26" s="206">
        <v>0</v>
      </c>
      <c r="G26" s="218">
        <v>0</v>
      </c>
      <c r="H26" s="219">
        <v>0</v>
      </c>
      <c r="I26" s="598">
        <v>0</v>
      </c>
    </row>
    <row r="27" spans="1:9" s="96" customFormat="1" ht="20.25" customHeight="1" x14ac:dyDescent="0.3">
      <c r="A27" s="599">
        <v>28</v>
      </c>
      <c r="B27" s="209">
        <v>0</v>
      </c>
      <c r="C27" s="220">
        <v>0</v>
      </c>
      <c r="D27" s="209">
        <v>0</v>
      </c>
      <c r="E27" s="211">
        <v>0</v>
      </c>
      <c r="F27" s="209">
        <v>0</v>
      </c>
      <c r="G27" s="220">
        <v>0</v>
      </c>
      <c r="H27" s="221">
        <v>0</v>
      </c>
      <c r="I27" s="600">
        <v>0</v>
      </c>
    </row>
    <row r="28" spans="1:9" s="96" customFormat="1" ht="20.25" customHeight="1" x14ac:dyDescent="0.3">
      <c r="A28" s="597">
        <v>29</v>
      </c>
      <c r="B28" s="206">
        <v>0</v>
      </c>
      <c r="C28" s="218">
        <v>0</v>
      </c>
      <c r="D28" s="206">
        <v>0</v>
      </c>
      <c r="E28" s="208">
        <v>0</v>
      </c>
      <c r="F28" s="206">
        <v>0</v>
      </c>
      <c r="G28" s="218">
        <v>0</v>
      </c>
      <c r="H28" s="219">
        <v>0</v>
      </c>
      <c r="I28" s="598">
        <v>0</v>
      </c>
    </row>
    <row r="29" spans="1:9" s="96" customFormat="1" ht="20.25" customHeight="1" x14ac:dyDescent="0.3">
      <c r="A29" s="599">
        <v>30</v>
      </c>
      <c r="B29" s="209">
        <v>0</v>
      </c>
      <c r="C29" s="220">
        <v>0</v>
      </c>
      <c r="D29" s="209">
        <v>0</v>
      </c>
      <c r="E29" s="211">
        <v>0</v>
      </c>
      <c r="F29" s="209">
        <v>0</v>
      </c>
      <c r="G29" s="220">
        <v>0</v>
      </c>
      <c r="H29" s="221">
        <v>0</v>
      </c>
      <c r="I29" s="600">
        <v>0</v>
      </c>
    </row>
    <row r="30" spans="1:9" s="96" customFormat="1" ht="20.25" customHeight="1" x14ac:dyDescent="0.3">
      <c r="A30" s="597">
        <v>31</v>
      </c>
      <c r="B30" s="206">
        <v>0</v>
      </c>
      <c r="C30" s="218">
        <v>0</v>
      </c>
      <c r="D30" s="206">
        <v>0</v>
      </c>
      <c r="E30" s="208">
        <v>0</v>
      </c>
      <c r="F30" s="206">
        <v>0</v>
      </c>
      <c r="G30" s="218">
        <v>0</v>
      </c>
      <c r="H30" s="219">
        <v>0</v>
      </c>
      <c r="I30" s="598">
        <v>0</v>
      </c>
    </row>
    <row r="31" spans="1:9" s="96" customFormat="1" ht="20.25" customHeight="1" x14ac:dyDescent="0.3">
      <c r="A31" s="599">
        <v>32</v>
      </c>
      <c r="B31" s="209">
        <v>0</v>
      </c>
      <c r="C31" s="220">
        <v>0</v>
      </c>
      <c r="D31" s="209">
        <v>0</v>
      </c>
      <c r="E31" s="211">
        <v>0</v>
      </c>
      <c r="F31" s="209">
        <v>0</v>
      </c>
      <c r="G31" s="220">
        <v>0</v>
      </c>
      <c r="H31" s="221">
        <v>0</v>
      </c>
      <c r="I31" s="600">
        <v>0</v>
      </c>
    </row>
    <row r="32" spans="1:9" s="96" customFormat="1" ht="20.25" customHeight="1" x14ac:dyDescent="0.3">
      <c r="A32" s="597">
        <v>33</v>
      </c>
      <c r="B32" s="206">
        <v>0</v>
      </c>
      <c r="C32" s="218">
        <v>0</v>
      </c>
      <c r="D32" s="206">
        <v>0</v>
      </c>
      <c r="E32" s="208">
        <v>0</v>
      </c>
      <c r="F32" s="206">
        <v>0</v>
      </c>
      <c r="G32" s="218">
        <v>0</v>
      </c>
      <c r="H32" s="219">
        <v>0</v>
      </c>
      <c r="I32" s="598">
        <v>0</v>
      </c>
    </row>
    <row r="33" spans="1:9" s="96" customFormat="1" ht="20.25" customHeight="1" x14ac:dyDescent="0.3">
      <c r="A33" s="599">
        <v>34</v>
      </c>
      <c r="B33" s="209">
        <v>0</v>
      </c>
      <c r="C33" s="220">
        <v>0</v>
      </c>
      <c r="D33" s="209">
        <v>0</v>
      </c>
      <c r="E33" s="211">
        <v>0</v>
      </c>
      <c r="F33" s="209">
        <v>0</v>
      </c>
      <c r="G33" s="220">
        <v>0</v>
      </c>
      <c r="H33" s="221">
        <v>0</v>
      </c>
      <c r="I33" s="600">
        <v>0</v>
      </c>
    </row>
    <row r="34" spans="1:9" s="96" customFormat="1" ht="20.25" customHeight="1" x14ac:dyDescent="0.3">
      <c r="A34" s="597">
        <v>35</v>
      </c>
      <c r="B34" s="206">
        <v>0</v>
      </c>
      <c r="C34" s="218">
        <v>0</v>
      </c>
      <c r="D34" s="206">
        <v>0</v>
      </c>
      <c r="E34" s="208">
        <v>0</v>
      </c>
      <c r="F34" s="206">
        <v>0</v>
      </c>
      <c r="G34" s="218">
        <v>0</v>
      </c>
      <c r="H34" s="219">
        <v>0</v>
      </c>
      <c r="I34" s="598">
        <v>0</v>
      </c>
    </row>
    <row r="35" spans="1:9" s="96" customFormat="1" ht="20.25" customHeight="1" x14ac:dyDescent="0.3">
      <c r="A35" s="599">
        <v>36</v>
      </c>
      <c r="B35" s="209">
        <v>0</v>
      </c>
      <c r="C35" s="220">
        <v>0</v>
      </c>
      <c r="D35" s="209">
        <v>0</v>
      </c>
      <c r="E35" s="211">
        <v>0</v>
      </c>
      <c r="F35" s="209">
        <v>0</v>
      </c>
      <c r="G35" s="220">
        <v>0</v>
      </c>
      <c r="H35" s="221">
        <v>0</v>
      </c>
      <c r="I35" s="600">
        <v>0</v>
      </c>
    </row>
    <row r="36" spans="1:9" s="96" customFormat="1" ht="20.25" customHeight="1" x14ac:dyDescent="0.3">
      <c r="A36" s="597">
        <v>37</v>
      </c>
      <c r="B36" s="206">
        <v>0</v>
      </c>
      <c r="C36" s="218">
        <v>0</v>
      </c>
      <c r="D36" s="206">
        <v>0</v>
      </c>
      <c r="E36" s="208">
        <v>0</v>
      </c>
      <c r="F36" s="206">
        <v>0</v>
      </c>
      <c r="G36" s="218">
        <v>0</v>
      </c>
      <c r="H36" s="219">
        <v>0</v>
      </c>
      <c r="I36" s="598">
        <v>0</v>
      </c>
    </row>
    <row r="37" spans="1:9" s="96" customFormat="1" ht="20.25" customHeight="1" x14ac:dyDescent="0.3">
      <c r="A37" s="599">
        <v>38</v>
      </c>
      <c r="B37" s="209">
        <v>0</v>
      </c>
      <c r="C37" s="220">
        <v>0</v>
      </c>
      <c r="D37" s="209">
        <v>0</v>
      </c>
      <c r="E37" s="211">
        <v>0</v>
      </c>
      <c r="F37" s="209">
        <v>0</v>
      </c>
      <c r="G37" s="220">
        <v>0</v>
      </c>
      <c r="H37" s="221">
        <v>0</v>
      </c>
      <c r="I37" s="600">
        <v>0</v>
      </c>
    </row>
    <row r="38" spans="1:9" s="96" customFormat="1" ht="20.25" customHeight="1" x14ac:dyDescent="0.3">
      <c r="A38" s="597">
        <v>39</v>
      </c>
      <c r="B38" s="206">
        <v>0</v>
      </c>
      <c r="C38" s="218">
        <v>0</v>
      </c>
      <c r="D38" s="206">
        <v>0</v>
      </c>
      <c r="E38" s="208">
        <v>0</v>
      </c>
      <c r="F38" s="206">
        <v>0</v>
      </c>
      <c r="G38" s="218">
        <v>0</v>
      </c>
      <c r="H38" s="219">
        <v>0</v>
      </c>
      <c r="I38" s="598">
        <v>0</v>
      </c>
    </row>
    <row r="39" spans="1:9" s="96" customFormat="1" ht="20.25" customHeight="1" x14ac:dyDescent="0.3">
      <c r="A39" s="599">
        <v>40</v>
      </c>
      <c r="B39" s="209">
        <v>0</v>
      </c>
      <c r="C39" s="220">
        <v>0</v>
      </c>
      <c r="D39" s="209">
        <v>0</v>
      </c>
      <c r="E39" s="211">
        <v>0</v>
      </c>
      <c r="F39" s="209">
        <v>0</v>
      </c>
      <c r="G39" s="220">
        <v>0</v>
      </c>
      <c r="H39" s="221">
        <v>0</v>
      </c>
      <c r="I39" s="600">
        <v>0</v>
      </c>
    </row>
    <row r="40" spans="1:9" s="96" customFormat="1" ht="20.25" customHeight="1" x14ac:dyDescent="0.3">
      <c r="A40" s="597">
        <v>41</v>
      </c>
      <c r="B40" s="206">
        <v>0</v>
      </c>
      <c r="C40" s="218">
        <v>0</v>
      </c>
      <c r="D40" s="206">
        <v>0</v>
      </c>
      <c r="E40" s="208">
        <v>0</v>
      </c>
      <c r="F40" s="206">
        <v>0</v>
      </c>
      <c r="G40" s="218">
        <v>0</v>
      </c>
      <c r="H40" s="219">
        <v>0</v>
      </c>
      <c r="I40" s="598">
        <v>0</v>
      </c>
    </row>
    <row r="41" spans="1:9" s="96" customFormat="1" ht="20.25" customHeight="1" x14ac:dyDescent="0.3">
      <c r="A41" s="599">
        <v>42</v>
      </c>
      <c r="B41" s="209">
        <v>0</v>
      </c>
      <c r="C41" s="220">
        <v>0</v>
      </c>
      <c r="D41" s="209">
        <v>0</v>
      </c>
      <c r="E41" s="211">
        <v>0</v>
      </c>
      <c r="F41" s="209">
        <v>0</v>
      </c>
      <c r="G41" s="220">
        <v>0</v>
      </c>
      <c r="H41" s="221">
        <v>0</v>
      </c>
      <c r="I41" s="600">
        <v>0</v>
      </c>
    </row>
    <row r="42" spans="1:9" s="96" customFormat="1" ht="20.25" customHeight="1" x14ac:dyDescent="0.3">
      <c r="A42" s="597">
        <v>43</v>
      </c>
      <c r="B42" s="206">
        <v>0</v>
      </c>
      <c r="C42" s="218">
        <v>0</v>
      </c>
      <c r="D42" s="206">
        <v>0</v>
      </c>
      <c r="E42" s="208">
        <v>0</v>
      </c>
      <c r="F42" s="206">
        <v>0</v>
      </c>
      <c r="G42" s="218">
        <v>0</v>
      </c>
      <c r="H42" s="219">
        <v>0</v>
      </c>
      <c r="I42" s="598">
        <v>0</v>
      </c>
    </row>
    <row r="43" spans="1:9" s="96" customFormat="1" ht="20.25" customHeight="1" x14ac:dyDescent="0.3">
      <c r="A43" s="599">
        <v>44</v>
      </c>
      <c r="B43" s="209">
        <v>36093</v>
      </c>
      <c r="C43" s="220">
        <v>0</v>
      </c>
      <c r="D43" s="209">
        <v>976998.52</v>
      </c>
      <c r="E43" s="211">
        <v>0</v>
      </c>
      <c r="F43" s="209">
        <v>0</v>
      </c>
      <c r="G43" s="220">
        <v>0</v>
      </c>
      <c r="H43" s="221">
        <v>0</v>
      </c>
      <c r="I43" s="600">
        <v>0</v>
      </c>
    </row>
    <row r="44" spans="1:9" s="96" customFormat="1" ht="20.25" customHeight="1" x14ac:dyDescent="0.3">
      <c r="A44" s="597">
        <v>45</v>
      </c>
      <c r="B44" s="206">
        <v>0</v>
      </c>
      <c r="C44" s="218">
        <v>0</v>
      </c>
      <c r="D44" s="206">
        <v>0</v>
      </c>
      <c r="E44" s="208">
        <v>0</v>
      </c>
      <c r="F44" s="206">
        <v>0</v>
      </c>
      <c r="G44" s="218">
        <v>0</v>
      </c>
      <c r="H44" s="219">
        <v>0</v>
      </c>
      <c r="I44" s="598">
        <v>0</v>
      </c>
    </row>
    <row r="45" spans="1:9" s="96" customFormat="1" ht="20.25" customHeight="1" x14ac:dyDescent="0.3">
      <c r="A45" s="599">
        <v>46</v>
      </c>
      <c r="B45" s="209">
        <v>0</v>
      </c>
      <c r="C45" s="220">
        <v>0</v>
      </c>
      <c r="D45" s="209">
        <v>0</v>
      </c>
      <c r="E45" s="211">
        <v>0</v>
      </c>
      <c r="F45" s="209">
        <v>0</v>
      </c>
      <c r="G45" s="220">
        <v>0</v>
      </c>
      <c r="H45" s="221">
        <v>0</v>
      </c>
      <c r="I45" s="600">
        <v>0</v>
      </c>
    </row>
    <row r="46" spans="1:9" s="96" customFormat="1" ht="20.25" customHeight="1" x14ac:dyDescent="0.3">
      <c r="A46" s="597">
        <v>47</v>
      </c>
      <c r="B46" s="206">
        <v>45927</v>
      </c>
      <c r="C46" s="218">
        <v>0</v>
      </c>
      <c r="D46" s="206">
        <v>2089379.36</v>
      </c>
      <c r="E46" s="208">
        <v>0</v>
      </c>
      <c r="F46" s="206">
        <v>0</v>
      </c>
      <c r="G46" s="218">
        <v>0</v>
      </c>
      <c r="H46" s="219">
        <v>0</v>
      </c>
      <c r="I46" s="598">
        <v>0</v>
      </c>
    </row>
    <row r="47" spans="1:9" s="96" customFormat="1" ht="20.25" customHeight="1" x14ac:dyDescent="0.3">
      <c r="A47" s="599">
        <v>48</v>
      </c>
      <c r="B47" s="209">
        <v>0</v>
      </c>
      <c r="C47" s="220">
        <v>0</v>
      </c>
      <c r="D47" s="209">
        <v>3717824.26</v>
      </c>
      <c r="E47" s="211">
        <v>0</v>
      </c>
      <c r="F47" s="209">
        <v>0</v>
      </c>
      <c r="G47" s="220">
        <v>0</v>
      </c>
      <c r="H47" s="221">
        <v>0</v>
      </c>
      <c r="I47" s="600">
        <v>0</v>
      </c>
    </row>
    <row r="48" spans="1:9" s="96" customFormat="1" ht="20.25" customHeight="1" x14ac:dyDescent="0.3">
      <c r="A48" s="597">
        <v>49</v>
      </c>
      <c r="B48" s="206">
        <v>0</v>
      </c>
      <c r="C48" s="218">
        <v>0</v>
      </c>
      <c r="D48" s="206">
        <v>0</v>
      </c>
      <c r="E48" s="208">
        <v>0</v>
      </c>
      <c r="F48" s="206">
        <v>0</v>
      </c>
      <c r="G48" s="218">
        <v>0</v>
      </c>
      <c r="H48" s="219">
        <v>0</v>
      </c>
      <c r="I48" s="598">
        <v>0</v>
      </c>
    </row>
    <row r="49" spans="1:9" s="96" customFormat="1" ht="20.25" customHeight="1" x14ac:dyDescent="0.3">
      <c r="A49" s="599">
        <v>50</v>
      </c>
      <c r="B49" s="209">
        <v>63652</v>
      </c>
      <c r="C49" s="220">
        <v>0</v>
      </c>
      <c r="D49" s="209">
        <v>0</v>
      </c>
      <c r="E49" s="211">
        <v>0</v>
      </c>
      <c r="F49" s="209">
        <v>0</v>
      </c>
      <c r="G49" s="220">
        <v>0</v>
      </c>
      <c r="H49" s="221">
        <v>0</v>
      </c>
      <c r="I49" s="600">
        <v>0</v>
      </c>
    </row>
    <row r="50" spans="1:9" s="96" customFormat="1" ht="20.25" customHeight="1" x14ac:dyDescent="0.3">
      <c r="A50" s="597">
        <v>51</v>
      </c>
      <c r="B50" s="206">
        <v>183900</v>
      </c>
      <c r="C50" s="218">
        <v>0</v>
      </c>
      <c r="D50" s="206">
        <v>0</v>
      </c>
      <c r="E50" s="208">
        <v>0</v>
      </c>
      <c r="F50" s="206">
        <v>0</v>
      </c>
      <c r="G50" s="218">
        <v>0</v>
      </c>
      <c r="H50" s="219">
        <v>0</v>
      </c>
      <c r="I50" s="598">
        <v>0</v>
      </c>
    </row>
    <row r="51" spans="1:9" s="96" customFormat="1" ht="20.25" customHeight="1" x14ac:dyDescent="0.3">
      <c r="A51" s="599">
        <v>52</v>
      </c>
      <c r="B51" s="209">
        <v>113650</v>
      </c>
      <c r="C51" s="220">
        <v>0</v>
      </c>
      <c r="D51" s="209">
        <v>0</v>
      </c>
      <c r="E51" s="211">
        <v>0</v>
      </c>
      <c r="F51" s="209">
        <v>0</v>
      </c>
      <c r="G51" s="220">
        <v>0</v>
      </c>
      <c r="H51" s="221">
        <v>0</v>
      </c>
      <c r="I51" s="600">
        <v>0</v>
      </c>
    </row>
    <row r="52" spans="1:9" s="96" customFormat="1" ht="20.25" customHeight="1" x14ac:dyDescent="0.3">
      <c r="A52" s="597">
        <v>53</v>
      </c>
      <c r="B52" s="206">
        <v>296972</v>
      </c>
      <c r="C52" s="218">
        <v>0</v>
      </c>
      <c r="D52" s="206">
        <v>0</v>
      </c>
      <c r="E52" s="208">
        <v>0</v>
      </c>
      <c r="F52" s="206">
        <v>0</v>
      </c>
      <c r="G52" s="218">
        <v>0</v>
      </c>
      <c r="H52" s="219">
        <v>0</v>
      </c>
      <c r="I52" s="598">
        <v>0</v>
      </c>
    </row>
    <row r="53" spans="1:9" s="96" customFormat="1" ht="20.25" customHeight="1" x14ac:dyDescent="0.3">
      <c r="A53" s="599">
        <v>54</v>
      </c>
      <c r="B53" s="209">
        <v>189020</v>
      </c>
      <c r="C53" s="220">
        <v>0</v>
      </c>
      <c r="D53" s="209">
        <v>0</v>
      </c>
      <c r="E53" s="211">
        <v>0</v>
      </c>
      <c r="F53" s="209">
        <v>0</v>
      </c>
      <c r="G53" s="220">
        <v>0</v>
      </c>
      <c r="H53" s="221">
        <v>0</v>
      </c>
      <c r="I53" s="600">
        <v>0</v>
      </c>
    </row>
    <row r="54" spans="1:9" s="96" customFormat="1" ht="20.25" customHeight="1" x14ac:dyDescent="0.3">
      <c r="A54" s="597">
        <v>55</v>
      </c>
      <c r="B54" s="206">
        <v>151896</v>
      </c>
      <c r="C54" s="218">
        <v>0</v>
      </c>
      <c r="D54" s="206">
        <v>0</v>
      </c>
      <c r="E54" s="208">
        <v>0</v>
      </c>
      <c r="F54" s="206">
        <v>0</v>
      </c>
      <c r="G54" s="218">
        <v>0</v>
      </c>
      <c r="H54" s="219">
        <v>0</v>
      </c>
      <c r="I54" s="598">
        <v>0</v>
      </c>
    </row>
    <row r="55" spans="1:9" s="96" customFormat="1" ht="20.25" customHeight="1" x14ac:dyDescent="0.3">
      <c r="A55" s="599">
        <v>56</v>
      </c>
      <c r="B55" s="209">
        <v>216272</v>
      </c>
      <c r="C55" s="220">
        <v>0</v>
      </c>
      <c r="D55" s="209">
        <v>0</v>
      </c>
      <c r="E55" s="211">
        <v>0</v>
      </c>
      <c r="F55" s="209">
        <v>0</v>
      </c>
      <c r="G55" s="220">
        <v>0</v>
      </c>
      <c r="H55" s="221">
        <v>0</v>
      </c>
      <c r="I55" s="600">
        <v>0</v>
      </c>
    </row>
    <row r="56" spans="1:9" s="96" customFormat="1" ht="20.25" customHeight="1" x14ac:dyDescent="0.3">
      <c r="A56" s="597">
        <v>57</v>
      </c>
      <c r="B56" s="206">
        <v>345534</v>
      </c>
      <c r="C56" s="218">
        <v>0</v>
      </c>
      <c r="D56" s="206">
        <v>0</v>
      </c>
      <c r="E56" s="208">
        <v>0</v>
      </c>
      <c r="F56" s="206">
        <v>0</v>
      </c>
      <c r="G56" s="218">
        <v>0</v>
      </c>
      <c r="H56" s="219">
        <v>0</v>
      </c>
      <c r="I56" s="598">
        <v>0</v>
      </c>
    </row>
    <row r="57" spans="1:9" s="96" customFormat="1" ht="20.25" customHeight="1" thickBot="1" x14ac:dyDescent="0.35">
      <c r="A57" s="608">
        <v>58</v>
      </c>
      <c r="B57" s="609">
        <v>426870</v>
      </c>
      <c r="C57" s="610">
        <v>0</v>
      </c>
      <c r="D57" s="609">
        <v>120854.58</v>
      </c>
      <c r="E57" s="611">
        <v>0</v>
      </c>
      <c r="F57" s="609">
        <v>0</v>
      </c>
      <c r="G57" s="610">
        <v>0</v>
      </c>
      <c r="H57" s="612">
        <v>0</v>
      </c>
      <c r="I57" s="613">
        <v>0</v>
      </c>
    </row>
    <row r="58" spans="1:9" s="96" customFormat="1" ht="20.25" customHeight="1" x14ac:dyDescent="0.3">
      <c r="A58" s="117">
        <v>59</v>
      </c>
      <c r="B58" s="206">
        <v>165853</v>
      </c>
      <c r="C58" s="218">
        <v>0</v>
      </c>
      <c r="D58" s="206">
        <v>0</v>
      </c>
      <c r="E58" s="208">
        <v>0</v>
      </c>
      <c r="F58" s="206">
        <v>0</v>
      </c>
      <c r="G58" s="218">
        <v>0</v>
      </c>
      <c r="H58" s="219">
        <v>0</v>
      </c>
      <c r="I58" s="218">
        <v>0</v>
      </c>
    </row>
    <row r="59" spans="1:9" s="96" customFormat="1" ht="20.25" customHeight="1" x14ac:dyDescent="0.3">
      <c r="A59" s="118">
        <v>60</v>
      </c>
      <c r="B59" s="209">
        <v>180405</v>
      </c>
      <c r="C59" s="220">
        <v>0</v>
      </c>
      <c r="D59" s="209">
        <v>226949</v>
      </c>
      <c r="E59" s="211">
        <v>0</v>
      </c>
      <c r="F59" s="209">
        <v>0</v>
      </c>
      <c r="G59" s="220">
        <v>0</v>
      </c>
      <c r="H59" s="221">
        <v>0</v>
      </c>
      <c r="I59" s="220">
        <v>0</v>
      </c>
    </row>
    <row r="60" spans="1:9" s="96" customFormat="1" ht="20.25" customHeight="1" x14ac:dyDescent="0.3">
      <c r="A60" s="117">
        <v>61</v>
      </c>
      <c r="B60" s="206">
        <v>263701</v>
      </c>
      <c r="C60" s="218">
        <v>0</v>
      </c>
      <c r="D60" s="206">
        <v>0</v>
      </c>
      <c r="E60" s="208">
        <v>0</v>
      </c>
      <c r="F60" s="206">
        <v>0</v>
      </c>
      <c r="G60" s="218">
        <v>0</v>
      </c>
      <c r="H60" s="219">
        <v>0</v>
      </c>
      <c r="I60" s="218">
        <v>0</v>
      </c>
    </row>
    <row r="61" spans="1:9" s="96" customFormat="1" ht="20.25" customHeight="1" x14ac:dyDescent="0.3">
      <c r="A61" s="118">
        <v>62</v>
      </c>
      <c r="B61" s="209">
        <v>106593</v>
      </c>
      <c r="C61" s="220">
        <v>0</v>
      </c>
      <c r="D61" s="209">
        <v>0</v>
      </c>
      <c r="E61" s="211">
        <v>0</v>
      </c>
      <c r="F61" s="209">
        <v>0</v>
      </c>
      <c r="G61" s="220">
        <v>0</v>
      </c>
      <c r="H61" s="221">
        <v>0</v>
      </c>
      <c r="I61" s="220">
        <v>0</v>
      </c>
    </row>
    <row r="62" spans="1:9" s="96" customFormat="1" ht="20.25" customHeight="1" x14ac:dyDescent="0.3">
      <c r="A62" s="117">
        <v>63</v>
      </c>
      <c r="B62" s="206">
        <v>339414</v>
      </c>
      <c r="C62" s="218">
        <v>0</v>
      </c>
      <c r="D62" s="206">
        <v>0</v>
      </c>
      <c r="E62" s="208">
        <v>0</v>
      </c>
      <c r="F62" s="206">
        <v>0</v>
      </c>
      <c r="G62" s="218">
        <v>0</v>
      </c>
      <c r="H62" s="219">
        <v>0</v>
      </c>
      <c r="I62" s="218">
        <v>0</v>
      </c>
    </row>
    <row r="63" spans="1:9" s="96" customFormat="1" ht="20.25" customHeight="1" x14ac:dyDescent="0.3">
      <c r="A63" s="118">
        <v>64</v>
      </c>
      <c r="B63" s="209">
        <v>830991</v>
      </c>
      <c r="C63" s="220">
        <v>0</v>
      </c>
      <c r="D63" s="209">
        <v>0</v>
      </c>
      <c r="E63" s="211">
        <v>0</v>
      </c>
      <c r="F63" s="209">
        <v>0</v>
      </c>
      <c r="G63" s="220">
        <v>0</v>
      </c>
      <c r="H63" s="221">
        <v>0</v>
      </c>
      <c r="I63" s="220">
        <v>0</v>
      </c>
    </row>
    <row r="64" spans="1:9" s="96" customFormat="1" ht="20.25" customHeight="1" x14ac:dyDescent="0.3">
      <c r="A64" s="117">
        <v>65</v>
      </c>
      <c r="B64" s="206">
        <v>4351021</v>
      </c>
      <c r="C64" s="218">
        <v>0</v>
      </c>
      <c r="D64" s="206">
        <v>0</v>
      </c>
      <c r="E64" s="208">
        <v>0</v>
      </c>
      <c r="F64" s="206">
        <v>0</v>
      </c>
      <c r="G64" s="218">
        <v>0</v>
      </c>
      <c r="H64" s="219">
        <v>0</v>
      </c>
      <c r="I64" s="218">
        <v>0</v>
      </c>
    </row>
    <row r="65" spans="1:9" s="96" customFormat="1" ht="20.25" customHeight="1" x14ac:dyDescent="0.3">
      <c r="A65" s="118">
        <v>66</v>
      </c>
      <c r="B65" s="209">
        <v>4243968</v>
      </c>
      <c r="C65" s="220">
        <v>0</v>
      </c>
      <c r="D65" s="209">
        <v>108884</v>
      </c>
      <c r="E65" s="211">
        <v>0</v>
      </c>
      <c r="F65" s="209">
        <v>0</v>
      </c>
      <c r="G65" s="220">
        <v>0</v>
      </c>
      <c r="H65" s="221">
        <v>0</v>
      </c>
      <c r="I65" s="220">
        <v>0</v>
      </c>
    </row>
    <row r="66" spans="1:9" s="96" customFormat="1" ht="20.25" customHeight="1" x14ac:dyDescent="0.3">
      <c r="A66" s="117">
        <v>67</v>
      </c>
      <c r="B66" s="206">
        <v>3195971</v>
      </c>
      <c r="C66" s="218">
        <v>0</v>
      </c>
      <c r="D66" s="206">
        <v>129877</v>
      </c>
      <c r="E66" s="208">
        <v>0</v>
      </c>
      <c r="F66" s="206">
        <v>0</v>
      </c>
      <c r="G66" s="218">
        <v>0</v>
      </c>
      <c r="H66" s="219">
        <v>0</v>
      </c>
      <c r="I66" s="218">
        <v>0</v>
      </c>
    </row>
    <row r="67" spans="1:9" s="96" customFormat="1" ht="20.25" customHeight="1" x14ac:dyDescent="0.3">
      <c r="A67" s="118">
        <v>68</v>
      </c>
      <c r="B67" s="209">
        <v>4781442</v>
      </c>
      <c r="C67" s="220">
        <v>0</v>
      </c>
      <c r="D67" s="209">
        <v>0</v>
      </c>
      <c r="E67" s="211">
        <v>0</v>
      </c>
      <c r="F67" s="209">
        <v>0</v>
      </c>
      <c r="G67" s="220">
        <v>0</v>
      </c>
      <c r="H67" s="221">
        <v>0</v>
      </c>
      <c r="I67" s="220">
        <v>0</v>
      </c>
    </row>
    <row r="68" spans="1:9" s="96" customFormat="1" ht="20.25" customHeight="1" x14ac:dyDescent="0.3">
      <c r="A68" s="117">
        <v>69</v>
      </c>
      <c r="B68" s="206">
        <v>7508390</v>
      </c>
      <c r="C68" s="218">
        <v>0</v>
      </c>
      <c r="D68" s="206">
        <v>0</v>
      </c>
      <c r="E68" s="208">
        <v>0</v>
      </c>
      <c r="F68" s="206">
        <v>0</v>
      </c>
      <c r="G68" s="218">
        <v>0</v>
      </c>
      <c r="H68" s="219">
        <v>0</v>
      </c>
      <c r="I68" s="218">
        <v>0</v>
      </c>
    </row>
    <row r="69" spans="1:9" s="96" customFormat="1" ht="20.25" customHeight="1" x14ac:dyDescent="0.3">
      <c r="A69" s="118">
        <v>70</v>
      </c>
      <c r="B69" s="209">
        <v>5808207</v>
      </c>
      <c r="C69" s="220">
        <v>0</v>
      </c>
      <c r="D69" s="209">
        <v>0</v>
      </c>
      <c r="E69" s="211">
        <v>0</v>
      </c>
      <c r="F69" s="209">
        <v>0</v>
      </c>
      <c r="G69" s="220">
        <v>0</v>
      </c>
      <c r="H69" s="221">
        <v>0</v>
      </c>
      <c r="I69" s="220">
        <v>0</v>
      </c>
    </row>
    <row r="70" spans="1:9" s="96" customFormat="1" ht="20.25" customHeight="1" x14ac:dyDescent="0.3">
      <c r="A70" s="117">
        <v>71</v>
      </c>
      <c r="B70" s="206">
        <v>5414406</v>
      </c>
      <c r="C70" s="218">
        <v>0</v>
      </c>
      <c r="D70" s="206">
        <v>0</v>
      </c>
      <c r="E70" s="208">
        <v>0</v>
      </c>
      <c r="F70" s="206">
        <v>0</v>
      </c>
      <c r="G70" s="218">
        <v>0</v>
      </c>
      <c r="H70" s="219">
        <v>0</v>
      </c>
      <c r="I70" s="218">
        <v>0</v>
      </c>
    </row>
    <row r="71" spans="1:9" s="96" customFormat="1" ht="20.25" customHeight="1" x14ac:dyDescent="0.3">
      <c r="A71" s="118">
        <v>72</v>
      </c>
      <c r="B71" s="209">
        <v>4112336</v>
      </c>
      <c r="C71" s="220">
        <v>0</v>
      </c>
      <c r="D71" s="209">
        <v>0</v>
      </c>
      <c r="E71" s="211">
        <v>0</v>
      </c>
      <c r="F71" s="209">
        <v>0</v>
      </c>
      <c r="G71" s="220">
        <v>0</v>
      </c>
      <c r="H71" s="221">
        <v>0</v>
      </c>
      <c r="I71" s="220">
        <v>0</v>
      </c>
    </row>
    <row r="72" spans="1:9" s="96" customFormat="1" ht="20.25" customHeight="1" x14ac:dyDescent="0.3">
      <c r="A72" s="117">
        <v>73</v>
      </c>
      <c r="B72" s="206">
        <v>6668185</v>
      </c>
      <c r="C72" s="218">
        <v>0</v>
      </c>
      <c r="D72" s="206">
        <v>0</v>
      </c>
      <c r="E72" s="208">
        <v>0</v>
      </c>
      <c r="F72" s="206">
        <v>0</v>
      </c>
      <c r="G72" s="218">
        <v>0</v>
      </c>
      <c r="H72" s="219">
        <v>0</v>
      </c>
      <c r="I72" s="218">
        <v>0</v>
      </c>
    </row>
    <row r="73" spans="1:9" s="96" customFormat="1" ht="20.25" customHeight="1" x14ac:dyDescent="0.3">
      <c r="A73" s="118">
        <v>74</v>
      </c>
      <c r="B73" s="209">
        <v>10276731</v>
      </c>
      <c r="C73" s="220">
        <v>0</v>
      </c>
      <c r="D73" s="209">
        <v>136209</v>
      </c>
      <c r="E73" s="211">
        <v>0</v>
      </c>
      <c r="F73" s="209">
        <v>0</v>
      </c>
      <c r="G73" s="220">
        <v>0</v>
      </c>
      <c r="H73" s="221">
        <v>0</v>
      </c>
      <c r="I73" s="220">
        <v>0</v>
      </c>
    </row>
    <row r="74" spans="1:9" s="96" customFormat="1" ht="20.25" customHeight="1" x14ac:dyDescent="0.3">
      <c r="A74" s="117">
        <v>75</v>
      </c>
      <c r="B74" s="206">
        <v>7645660</v>
      </c>
      <c r="C74" s="218">
        <v>0</v>
      </c>
      <c r="D74" s="206">
        <v>0</v>
      </c>
      <c r="E74" s="208">
        <v>0</v>
      </c>
      <c r="F74" s="206">
        <v>0</v>
      </c>
      <c r="G74" s="218">
        <v>0</v>
      </c>
      <c r="H74" s="219">
        <v>0</v>
      </c>
      <c r="I74" s="218">
        <v>0</v>
      </c>
    </row>
    <row r="75" spans="1:9" s="96" customFormat="1" ht="20.25" customHeight="1" x14ac:dyDescent="0.3">
      <c r="A75" s="118">
        <v>76</v>
      </c>
      <c r="B75" s="209">
        <v>9587417</v>
      </c>
      <c r="C75" s="220">
        <v>0</v>
      </c>
      <c r="D75" s="209">
        <v>1412808</v>
      </c>
      <c r="E75" s="211">
        <v>0</v>
      </c>
      <c r="F75" s="209">
        <v>0</v>
      </c>
      <c r="G75" s="220">
        <v>0</v>
      </c>
      <c r="H75" s="221">
        <v>0</v>
      </c>
      <c r="I75" s="220">
        <v>0</v>
      </c>
    </row>
    <row r="76" spans="1:9" s="96" customFormat="1" ht="20.25" customHeight="1" x14ac:dyDescent="0.3">
      <c r="A76" s="117">
        <v>77</v>
      </c>
      <c r="B76" s="206">
        <v>6947619</v>
      </c>
      <c r="C76" s="218">
        <v>0</v>
      </c>
      <c r="D76" s="206">
        <v>137304</v>
      </c>
      <c r="E76" s="208">
        <v>0</v>
      </c>
      <c r="F76" s="206">
        <v>0</v>
      </c>
      <c r="G76" s="218">
        <v>0</v>
      </c>
      <c r="H76" s="219">
        <v>0</v>
      </c>
      <c r="I76" s="218">
        <v>0</v>
      </c>
    </row>
    <row r="77" spans="1:9" s="96" customFormat="1" ht="20.25" customHeight="1" x14ac:dyDescent="0.3">
      <c r="A77" s="118">
        <v>78</v>
      </c>
      <c r="B77" s="209">
        <v>8214868</v>
      </c>
      <c r="C77" s="220">
        <v>0</v>
      </c>
      <c r="D77" s="209">
        <v>1906184</v>
      </c>
      <c r="E77" s="211">
        <v>0</v>
      </c>
      <c r="F77" s="209">
        <v>0</v>
      </c>
      <c r="G77" s="220">
        <v>0</v>
      </c>
      <c r="H77" s="221">
        <v>0</v>
      </c>
      <c r="I77" s="220">
        <v>0</v>
      </c>
    </row>
    <row r="78" spans="1:9" s="96" customFormat="1" ht="20.25" customHeight="1" x14ac:dyDescent="0.3">
      <c r="A78" s="117">
        <v>79</v>
      </c>
      <c r="B78" s="206">
        <v>6694658</v>
      </c>
      <c r="C78" s="218">
        <v>0</v>
      </c>
      <c r="D78" s="206">
        <v>730710.72</v>
      </c>
      <c r="E78" s="208">
        <v>0</v>
      </c>
      <c r="F78" s="206">
        <v>0</v>
      </c>
      <c r="G78" s="218">
        <v>0</v>
      </c>
      <c r="H78" s="219">
        <v>0</v>
      </c>
      <c r="I78" s="218">
        <v>0</v>
      </c>
    </row>
    <row r="79" spans="1:9" s="96" customFormat="1" ht="20.25" customHeight="1" x14ac:dyDescent="0.3">
      <c r="A79" s="118">
        <v>80</v>
      </c>
      <c r="B79" s="209">
        <v>5961120</v>
      </c>
      <c r="C79" s="220">
        <v>0</v>
      </c>
      <c r="D79" s="209">
        <v>60612</v>
      </c>
      <c r="E79" s="211">
        <v>0</v>
      </c>
      <c r="F79" s="209">
        <v>0</v>
      </c>
      <c r="G79" s="220">
        <v>0</v>
      </c>
      <c r="H79" s="221">
        <v>0</v>
      </c>
      <c r="I79" s="220">
        <v>0</v>
      </c>
    </row>
    <row r="80" spans="1:9" s="96" customFormat="1" ht="20.25" customHeight="1" x14ac:dyDescent="0.3">
      <c r="A80" s="117">
        <v>81</v>
      </c>
      <c r="B80" s="206">
        <v>10345809</v>
      </c>
      <c r="C80" s="218">
        <v>0</v>
      </c>
      <c r="D80" s="206">
        <v>1251836</v>
      </c>
      <c r="E80" s="208">
        <v>0</v>
      </c>
      <c r="F80" s="206">
        <v>0</v>
      </c>
      <c r="G80" s="218">
        <v>0</v>
      </c>
      <c r="H80" s="219">
        <v>0</v>
      </c>
      <c r="I80" s="218">
        <v>0</v>
      </c>
    </row>
    <row r="81" spans="1:9" s="96" customFormat="1" ht="20.25" customHeight="1" x14ac:dyDescent="0.3">
      <c r="A81" s="118">
        <v>82</v>
      </c>
      <c r="B81" s="209">
        <v>6044089</v>
      </c>
      <c r="C81" s="220">
        <v>0</v>
      </c>
      <c r="D81" s="209">
        <v>0</v>
      </c>
      <c r="E81" s="211">
        <v>0</v>
      </c>
      <c r="F81" s="209">
        <v>0</v>
      </c>
      <c r="G81" s="220">
        <v>0</v>
      </c>
      <c r="H81" s="221">
        <v>0</v>
      </c>
      <c r="I81" s="220">
        <v>0</v>
      </c>
    </row>
    <row r="82" spans="1:9" s="96" customFormat="1" ht="20.25" customHeight="1" x14ac:dyDescent="0.3">
      <c r="A82" s="117">
        <v>83</v>
      </c>
      <c r="B82" s="206">
        <v>6002542</v>
      </c>
      <c r="C82" s="218">
        <v>0</v>
      </c>
      <c r="D82" s="206">
        <v>392816</v>
      </c>
      <c r="E82" s="208">
        <v>0</v>
      </c>
      <c r="F82" s="206">
        <v>0</v>
      </c>
      <c r="G82" s="218">
        <v>0</v>
      </c>
      <c r="H82" s="219">
        <v>0</v>
      </c>
      <c r="I82" s="218">
        <v>0</v>
      </c>
    </row>
    <row r="83" spans="1:9" s="96" customFormat="1" ht="20.25" customHeight="1" x14ac:dyDescent="0.3">
      <c r="A83" s="118">
        <v>84</v>
      </c>
      <c r="B83" s="209">
        <v>5710351</v>
      </c>
      <c r="C83" s="220">
        <v>0</v>
      </c>
      <c r="D83" s="209">
        <v>28064</v>
      </c>
      <c r="E83" s="211">
        <v>0</v>
      </c>
      <c r="F83" s="209">
        <v>0</v>
      </c>
      <c r="G83" s="220">
        <v>0</v>
      </c>
      <c r="H83" s="221">
        <v>0</v>
      </c>
      <c r="I83" s="220">
        <v>0</v>
      </c>
    </row>
    <row r="84" spans="1:9" s="96" customFormat="1" ht="20.25" customHeight="1" x14ac:dyDescent="0.3">
      <c r="A84" s="117">
        <v>85</v>
      </c>
      <c r="B84" s="206">
        <v>3950994</v>
      </c>
      <c r="C84" s="218">
        <v>0</v>
      </c>
      <c r="D84" s="206">
        <v>722310</v>
      </c>
      <c r="E84" s="208">
        <v>0</v>
      </c>
      <c r="F84" s="206">
        <v>0</v>
      </c>
      <c r="G84" s="218">
        <v>0</v>
      </c>
      <c r="H84" s="219">
        <v>0</v>
      </c>
      <c r="I84" s="218">
        <v>0</v>
      </c>
    </row>
    <row r="85" spans="1:9" s="96" customFormat="1" ht="20.25" customHeight="1" x14ac:dyDescent="0.3">
      <c r="A85" s="118">
        <v>86</v>
      </c>
      <c r="B85" s="209">
        <v>1902557</v>
      </c>
      <c r="C85" s="220">
        <v>0</v>
      </c>
      <c r="D85" s="209">
        <v>243840</v>
      </c>
      <c r="E85" s="211">
        <v>0</v>
      </c>
      <c r="F85" s="209">
        <v>0</v>
      </c>
      <c r="G85" s="220">
        <v>0</v>
      </c>
      <c r="H85" s="221">
        <v>0</v>
      </c>
      <c r="I85" s="220">
        <v>0</v>
      </c>
    </row>
    <row r="86" spans="1:9" s="96" customFormat="1" ht="20.25" customHeight="1" x14ac:dyDescent="0.3">
      <c r="A86" s="117">
        <v>87</v>
      </c>
      <c r="B86" s="206">
        <v>2066744</v>
      </c>
      <c r="C86" s="218">
        <v>0</v>
      </c>
      <c r="D86" s="206">
        <v>298765</v>
      </c>
      <c r="E86" s="208">
        <v>0</v>
      </c>
      <c r="F86" s="206">
        <v>0</v>
      </c>
      <c r="G86" s="218">
        <v>0</v>
      </c>
      <c r="H86" s="219">
        <v>0</v>
      </c>
      <c r="I86" s="218">
        <v>0</v>
      </c>
    </row>
    <row r="87" spans="1:9" s="96" customFormat="1" ht="20.25" customHeight="1" x14ac:dyDescent="0.3">
      <c r="A87" s="118">
        <v>88</v>
      </c>
      <c r="B87" s="209">
        <v>2381841</v>
      </c>
      <c r="C87" s="220">
        <v>0</v>
      </c>
      <c r="D87" s="209">
        <v>346263</v>
      </c>
      <c r="E87" s="211">
        <v>0</v>
      </c>
      <c r="F87" s="209">
        <v>0</v>
      </c>
      <c r="G87" s="220">
        <v>0</v>
      </c>
      <c r="H87" s="221">
        <v>0</v>
      </c>
      <c r="I87" s="220">
        <v>0</v>
      </c>
    </row>
    <row r="88" spans="1:9" s="96" customFormat="1" ht="20.25" customHeight="1" x14ac:dyDescent="0.3">
      <c r="A88" s="117">
        <v>89</v>
      </c>
      <c r="B88" s="206">
        <v>1450774</v>
      </c>
      <c r="C88" s="218">
        <v>0</v>
      </c>
      <c r="D88" s="206">
        <v>159704</v>
      </c>
      <c r="E88" s="208">
        <v>0</v>
      </c>
      <c r="F88" s="206">
        <v>0</v>
      </c>
      <c r="G88" s="218">
        <v>0</v>
      </c>
      <c r="H88" s="219">
        <v>0</v>
      </c>
      <c r="I88" s="218">
        <v>0</v>
      </c>
    </row>
    <row r="89" spans="1:9" s="96" customFormat="1" ht="20.25" customHeight="1" x14ac:dyDescent="0.3">
      <c r="A89" s="118">
        <v>90</v>
      </c>
      <c r="B89" s="209">
        <v>631100</v>
      </c>
      <c r="C89" s="220">
        <v>0</v>
      </c>
      <c r="D89" s="209">
        <v>199468</v>
      </c>
      <c r="E89" s="211">
        <v>0</v>
      </c>
      <c r="F89" s="209">
        <v>0</v>
      </c>
      <c r="G89" s="220">
        <v>0</v>
      </c>
      <c r="H89" s="221">
        <v>0</v>
      </c>
      <c r="I89" s="220">
        <v>0</v>
      </c>
    </row>
    <row r="90" spans="1:9" s="96" customFormat="1" ht="20.25" customHeight="1" x14ac:dyDescent="0.3">
      <c r="A90" s="117">
        <v>91</v>
      </c>
      <c r="B90" s="206">
        <v>1292083</v>
      </c>
      <c r="C90" s="218">
        <v>0</v>
      </c>
      <c r="D90" s="206">
        <v>323307</v>
      </c>
      <c r="E90" s="208">
        <v>0</v>
      </c>
      <c r="F90" s="206">
        <v>0</v>
      </c>
      <c r="G90" s="218">
        <v>0</v>
      </c>
      <c r="H90" s="219">
        <v>0</v>
      </c>
      <c r="I90" s="218">
        <v>0</v>
      </c>
    </row>
    <row r="91" spans="1:9" s="96" customFormat="1" ht="20.25" customHeight="1" x14ac:dyDescent="0.3">
      <c r="A91" s="118">
        <v>92</v>
      </c>
      <c r="B91" s="209">
        <v>1043522</v>
      </c>
      <c r="C91" s="220">
        <v>0</v>
      </c>
      <c r="D91" s="209">
        <v>0</v>
      </c>
      <c r="E91" s="211">
        <v>0</v>
      </c>
      <c r="F91" s="209">
        <v>0</v>
      </c>
      <c r="G91" s="220">
        <v>0</v>
      </c>
      <c r="H91" s="221">
        <v>0</v>
      </c>
      <c r="I91" s="220">
        <v>0</v>
      </c>
    </row>
    <row r="92" spans="1:9" s="96" customFormat="1" ht="20.25" customHeight="1" x14ac:dyDescent="0.3">
      <c r="A92" s="117">
        <v>93</v>
      </c>
      <c r="B92" s="206">
        <v>864403</v>
      </c>
      <c r="C92" s="218">
        <v>0</v>
      </c>
      <c r="D92" s="206">
        <v>0</v>
      </c>
      <c r="E92" s="208">
        <v>0</v>
      </c>
      <c r="F92" s="206">
        <v>0</v>
      </c>
      <c r="G92" s="218">
        <v>0</v>
      </c>
      <c r="H92" s="219">
        <v>0</v>
      </c>
      <c r="I92" s="218">
        <v>0</v>
      </c>
    </row>
    <row r="93" spans="1:9" s="96" customFormat="1" ht="20.25" customHeight="1" x14ac:dyDescent="0.3">
      <c r="A93" s="118">
        <v>94</v>
      </c>
      <c r="B93" s="209">
        <v>397506</v>
      </c>
      <c r="C93" s="220">
        <v>0</v>
      </c>
      <c r="D93" s="209">
        <v>53585</v>
      </c>
      <c r="E93" s="211">
        <v>0</v>
      </c>
      <c r="F93" s="209">
        <v>0</v>
      </c>
      <c r="G93" s="220">
        <v>0</v>
      </c>
      <c r="H93" s="221">
        <v>0</v>
      </c>
      <c r="I93" s="220">
        <v>0</v>
      </c>
    </row>
    <row r="94" spans="1:9" s="96" customFormat="1" ht="20.25" customHeight="1" x14ac:dyDescent="0.3">
      <c r="A94" s="117">
        <v>95</v>
      </c>
      <c r="B94" s="206">
        <v>266833</v>
      </c>
      <c r="C94" s="218">
        <v>0</v>
      </c>
      <c r="D94" s="206">
        <v>0</v>
      </c>
      <c r="E94" s="208">
        <v>0</v>
      </c>
      <c r="F94" s="206">
        <v>0</v>
      </c>
      <c r="G94" s="218">
        <v>0</v>
      </c>
      <c r="H94" s="219">
        <v>0</v>
      </c>
      <c r="I94" s="218">
        <v>0</v>
      </c>
    </row>
    <row r="95" spans="1:9" s="96" customFormat="1" ht="20.25" customHeight="1" x14ac:dyDescent="0.3">
      <c r="A95" s="118">
        <v>96</v>
      </c>
      <c r="B95" s="209">
        <v>191584</v>
      </c>
      <c r="C95" s="220">
        <v>0</v>
      </c>
      <c r="D95" s="209">
        <v>0</v>
      </c>
      <c r="E95" s="211">
        <v>0</v>
      </c>
      <c r="F95" s="209">
        <v>0</v>
      </c>
      <c r="G95" s="220">
        <v>0</v>
      </c>
      <c r="H95" s="221">
        <v>0</v>
      </c>
      <c r="I95" s="220">
        <v>0</v>
      </c>
    </row>
    <row r="96" spans="1:9" s="96" customFormat="1" ht="20.25" customHeight="1" x14ac:dyDescent="0.3">
      <c r="A96" s="117">
        <v>97</v>
      </c>
      <c r="B96" s="206">
        <v>211052</v>
      </c>
      <c r="C96" s="218">
        <v>0</v>
      </c>
      <c r="D96" s="206">
        <v>0</v>
      </c>
      <c r="E96" s="208">
        <v>0</v>
      </c>
      <c r="F96" s="206">
        <v>0</v>
      </c>
      <c r="G96" s="218">
        <v>0</v>
      </c>
      <c r="H96" s="219">
        <v>0</v>
      </c>
      <c r="I96" s="218">
        <v>0</v>
      </c>
    </row>
    <row r="97" spans="1:9" s="96" customFormat="1" ht="20.25" customHeight="1" x14ac:dyDescent="0.3">
      <c r="A97" s="118">
        <v>98</v>
      </c>
      <c r="B97" s="209">
        <v>106134</v>
      </c>
      <c r="C97" s="220">
        <v>0</v>
      </c>
      <c r="D97" s="209">
        <v>0</v>
      </c>
      <c r="E97" s="211">
        <v>0</v>
      </c>
      <c r="F97" s="209">
        <v>0</v>
      </c>
      <c r="G97" s="220">
        <v>0</v>
      </c>
      <c r="H97" s="221">
        <v>0</v>
      </c>
      <c r="I97" s="220">
        <v>0</v>
      </c>
    </row>
    <row r="98" spans="1:9" s="96" customFormat="1" ht="20.25" customHeight="1" x14ac:dyDescent="0.3">
      <c r="A98" s="117">
        <v>99</v>
      </c>
      <c r="B98" s="206">
        <v>0</v>
      </c>
      <c r="C98" s="218">
        <v>0</v>
      </c>
      <c r="D98" s="206">
        <v>107881</v>
      </c>
      <c r="E98" s="208">
        <v>0</v>
      </c>
      <c r="F98" s="206">
        <v>0</v>
      </c>
      <c r="G98" s="218">
        <v>0</v>
      </c>
      <c r="H98" s="219">
        <v>0</v>
      </c>
      <c r="I98" s="218">
        <v>0</v>
      </c>
    </row>
    <row r="99" spans="1:9" s="96" customFormat="1" ht="20.25" customHeight="1" x14ac:dyDescent="0.3">
      <c r="A99" s="118" t="s">
        <v>263</v>
      </c>
      <c r="B99" s="209">
        <v>164038</v>
      </c>
      <c r="C99" s="220">
        <v>0</v>
      </c>
      <c r="D99" s="209">
        <v>253974</v>
      </c>
      <c r="E99" s="211">
        <v>0</v>
      </c>
      <c r="F99" s="209">
        <v>0</v>
      </c>
      <c r="G99" s="211">
        <v>0</v>
      </c>
      <c r="H99" s="209">
        <v>0</v>
      </c>
      <c r="I99" s="211">
        <v>0</v>
      </c>
    </row>
    <row r="100" spans="1:9" s="96" customFormat="1" ht="20.25" customHeight="1" x14ac:dyDescent="0.3">
      <c r="A100" s="122" t="s">
        <v>25</v>
      </c>
      <c r="B100" s="321">
        <v>0</v>
      </c>
      <c r="C100" s="320">
        <v>0</v>
      </c>
      <c r="D100" s="321">
        <v>0</v>
      </c>
      <c r="E100" s="320">
        <v>0</v>
      </c>
      <c r="F100" s="321">
        <v>0</v>
      </c>
      <c r="G100" s="320">
        <v>0</v>
      </c>
      <c r="H100" s="321">
        <v>0</v>
      </c>
      <c r="I100" s="320">
        <v>0</v>
      </c>
    </row>
    <row r="101" spans="1:9" s="96" customFormat="1" ht="20.25" customHeight="1" thickBot="1" x14ac:dyDescent="0.35">
      <c r="A101" s="525" t="s">
        <v>8</v>
      </c>
      <c r="B101" s="526">
        <f>SUM(B14:B100)</f>
        <v>150392698</v>
      </c>
      <c r="C101" s="527">
        <f t="shared" ref="C101:I101" si="0">SUM(C14:C100)</f>
        <v>0</v>
      </c>
      <c r="D101" s="526">
        <f t="shared" si="0"/>
        <v>16136407.439999999</v>
      </c>
      <c r="E101" s="527">
        <f t="shared" si="0"/>
        <v>0</v>
      </c>
      <c r="F101" s="526">
        <f t="shared" si="0"/>
        <v>0</v>
      </c>
      <c r="G101" s="527">
        <f t="shared" si="0"/>
        <v>0</v>
      </c>
      <c r="H101" s="526">
        <f t="shared" si="0"/>
        <v>0</v>
      </c>
      <c r="I101" s="527">
        <f t="shared" si="0"/>
        <v>0</v>
      </c>
    </row>
    <row r="102" spans="1:9" ht="32.25" customHeight="1" x14ac:dyDescent="0.25">
      <c r="A102" s="822" t="s">
        <v>283</v>
      </c>
      <c r="B102" s="822"/>
      <c r="C102" s="822"/>
      <c r="D102" s="822"/>
      <c r="E102" s="822"/>
      <c r="F102" s="822"/>
      <c r="G102" s="822"/>
      <c r="H102" s="822"/>
      <c r="I102" s="822"/>
    </row>
    <row r="103" spans="1:9" ht="13" thickBot="1" x14ac:dyDescent="0.3">
      <c r="A103" s="25" t="s">
        <v>289</v>
      </c>
      <c r="B103" s="49"/>
      <c r="C103" s="49"/>
      <c r="F103" s="24"/>
      <c r="G103" s="24"/>
      <c r="H103" s="24"/>
      <c r="I103" s="49"/>
    </row>
    <row r="104" spans="1:9" ht="13" thickBot="1" x14ac:dyDescent="0.3">
      <c r="A104" s="249" t="s">
        <v>267</v>
      </c>
      <c r="B104" s="250">
        <f>B101-B100</f>
        <v>150392698</v>
      </c>
      <c r="C104" s="250">
        <f t="shared" ref="C104:I104" si="1">C101-C100</f>
        <v>0</v>
      </c>
      <c r="D104" s="250">
        <f t="shared" si="1"/>
        <v>16136407.439999999</v>
      </c>
      <c r="E104" s="250">
        <f t="shared" si="1"/>
        <v>0</v>
      </c>
      <c r="F104" s="250">
        <f t="shared" si="1"/>
        <v>0</v>
      </c>
      <c r="G104" s="250">
        <f t="shared" si="1"/>
        <v>0</v>
      </c>
      <c r="H104" s="250">
        <f t="shared" si="1"/>
        <v>0</v>
      </c>
      <c r="I104" s="251">
        <f t="shared" si="1"/>
        <v>0</v>
      </c>
    </row>
    <row r="105" spans="1:9" ht="13" x14ac:dyDescent="0.3">
      <c r="A105" s="23"/>
      <c r="B105" s="49"/>
      <c r="C105" s="49"/>
      <c r="F105" s="24"/>
      <c r="G105" s="24"/>
      <c r="H105" s="24"/>
      <c r="I105" s="24"/>
    </row>
    <row r="106" spans="1:9" ht="13" x14ac:dyDescent="0.3">
      <c r="A106" s="23"/>
      <c r="B106" s="49"/>
      <c r="C106" s="49"/>
      <c r="F106" s="24"/>
      <c r="G106" s="24"/>
      <c r="H106" s="24"/>
      <c r="I106" s="24"/>
    </row>
    <row r="107" spans="1:9" x14ac:dyDescent="0.25">
      <c r="B107" s="49"/>
      <c r="C107" s="49"/>
      <c r="F107" s="24"/>
      <c r="G107" s="24"/>
      <c r="H107" s="24"/>
      <c r="I107" s="24"/>
    </row>
    <row r="108" spans="1:9" x14ac:dyDescent="0.25">
      <c r="A108" s="24"/>
      <c r="B108" s="24"/>
      <c r="C108" s="24"/>
      <c r="D108" s="24"/>
      <c r="E108" s="24"/>
      <c r="F108" s="24"/>
      <c r="G108" s="24"/>
      <c r="H108" s="24"/>
      <c r="I108" s="24"/>
    </row>
    <row r="109" spans="1:9" x14ac:dyDescent="0.25">
      <c r="A109" s="24"/>
      <c r="B109" s="24"/>
      <c r="C109" s="24"/>
      <c r="D109" s="24"/>
      <c r="E109" s="24"/>
      <c r="F109" s="24"/>
      <c r="G109" s="24"/>
      <c r="H109" s="24"/>
      <c r="I109" s="24"/>
    </row>
    <row r="110" spans="1:9" x14ac:dyDescent="0.25">
      <c r="A110" s="24"/>
      <c r="B110" s="24"/>
      <c r="C110" s="24"/>
      <c r="D110" s="24"/>
      <c r="E110" s="24"/>
      <c r="F110" s="24"/>
      <c r="G110" s="24"/>
      <c r="H110" s="24"/>
      <c r="I110" s="24"/>
    </row>
    <row r="111" spans="1:9" x14ac:dyDescent="0.25">
      <c r="A111" s="24"/>
      <c r="B111" s="24"/>
      <c r="C111" s="24"/>
      <c r="D111" s="24"/>
      <c r="E111" s="24"/>
      <c r="F111" s="24"/>
      <c r="G111" s="24"/>
      <c r="H111" s="24"/>
      <c r="I111" s="24"/>
    </row>
    <row r="112" spans="1:9" x14ac:dyDescent="0.25">
      <c r="A112" s="24"/>
      <c r="B112" s="24"/>
      <c r="C112" s="24"/>
      <c r="D112" s="24"/>
      <c r="E112" s="24"/>
      <c r="F112" s="24"/>
      <c r="G112" s="24"/>
      <c r="H112" s="24"/>
      <c r="I112" s="24"/>
    </row>
    <row r="113" spans="1:9" x14ac:dyDescent="0.25">
      <c r="A113" s="24"/>
      <c r="B113" s="24"/>
      <c r="C113" s="24"/>
      <c r="D113" s="24"/>
      <c r="E113" s="24"/>
      <c r="F113" s="24"/>
      <c r="G113" s="24"/>
      <c r="H113" s="24"/>
      <c r="I113" s="24"/>
    </row>
    <row r="114" spans="1:9" x14ac:dyDescent="0.25">
      <c r="A114" s="24"/>
      <c r="B114" s="24"/>
      <c r="C114" s="24"/>
      <c r="D114" s="24"/>
      <c r="E114" s="24"/>
      <c r="F114" s="24"/>
      <c r="G114" s="24"/>
      <c r="H114" s="24"/>
      <c r="I114" s="24"/>
    </row>
    <row r="115" spans="1:9" x14ac:dyDescent="0.25">
      <c r="A115" s="24"/>
      <c r="B115" s="24"/>
      <c r="C115" s="24"/>
      <c r="D115" s="24"/>
      <c r="E115" s="24"/>
      <c r="F115" s="24"/>
      <c r="G115" s="24"/>
      <c r="H115" s="24"/>
      <c r="I115" s="24"/>
    </row>
    <row r="116" spans="1:9" x14ac:dyDescent="0.25">
      <c r="A116" s="24"/>
      <c r="B116" s="24"/>
      <c r="C116" s="24"/>
      <c r="D116" s="24"/>
      <c r="E116" s="24"/>
      <c r="F116" s="24"/>
      <c r="G116" s="24"/>
      <c r="H116" s="24"/>
      <c r="I116" s="24"/>
    </row>
    <row r="117" spans="1:9" x14ac:dyDescent="0.25">
      <c r="A117" s="24"/>
      <c r="B117" s="24"/>
      <c r="C117" s="24"/>
      <c r="D117" s="24"/>
      <c r="E117" s="24"/>
      <c r="F117" s="24"/>
      <c r="G117" s="24"/>
      <c r="H117" s="24"/>
      <c r="I117" s="24"/>
    </row>
    <row r="118" spans="1:9" x14ac:dyDescent="0.25">
      <c r="A118" s="24"/>
      <c r="B118" s="24"/>
      <c r="C118" s="24"/>
      <c r="D118" s="24"/>
      <c r="E118" s="24"/>
      <c r="F118" s="24"/>
      <c r="G118" s="24"/>
      <c r="H118" s="24"/>
      <c r="I118" s="24"/>
    </row>
    <row r="119" spans="1:9" x14ac:dyDescent="0.25">
      <c r="A119" s="24"/>
      <c r="B119" s="24"/>
      <c r="C119" s="24"/>
      <c r="D119" s="24"/>
      <c r="E119" s="24"/>
      <c r="F119" s="24"/>
      <c r="G119" s="24"/>
      <c r="H119" s="24"/>
      <c r="I119" s="24"/>
    </row>
    <row r="120" spans="1:9" x14ac:dyDescent="0.25">
      <c r="A120" s="24"/>
      <c r="B120" s="24"/>
      <c r="C120" s="24"/>
      <c r="D120" s="24"/>
      <c r="E120" s="24"/>
      <c r="F120" s="24"/>
      <c r="G120" s="24"/>
      <c r="H120" s="24"/>
      <c r="I120" s="24"/>
    </row>
    <row r="121" spans="1:9" x14ac:dyDescent="0.25">
      <c r="A121" s="24"/>
      <c r="B121" s="24"/>
      <c r="C121" s="24"/>
      <c r="D121" s="24"/>
      <c r="E121" s="24"/>
      <c r="F121" s="24"/>
      <c r="G121" s="24"/>
      <c r="H121" s="24"/>
      <c r="I121" s="24"/>
    </row>
    <row r="122" spans="1:9" x14ac:dyDescent="0.25">
      <c r="A122" s="24"/>
      <c r="B122" s="24"/>
      <c r="C122" s="24"/>
      <c r="D122" s="24"/>
      <c r="E122" s="24"/>
      <c r="F122" s="24"/>
      <c r="G122" s="24"/>
      <c r="H122" s="24"/>
      <c r="I122" s="24"/>
    </row>
    <row r="123" spans="1:9" x14ac:dyDescent="0.25">
      <c r="A123" s="24"/>
      <c r="B123" s="24"/>
      <c r="C123" s="24"/>
      <c r="D123" s="24"/>
      <c r="E123" s="24"/>
      <c r="F123" s="24"/>
      <c r="G123" s="24"/>
      <c r="H123" s="24"/>
      <c r="I123" s="24"/>
    </row>
    <row r="124" spans="1:9" x14ac:dyDescent="0.25">
      <c r="A124" s="24"/>
      <c r="B124" s="24"/>
      <c r="C124" s="24"/>
      <c r="D124" s="24"/>
      <c r="E124" s="24"/>
      <c r="F124" s="24"/>
      <c r="G124" s="24"/>
      <c r="H124" s="24"/>
      <c r="I124" s="24"/>
    </row>
    <row r="125" spans="1:9" x14ac:dyDescent="0.25">
      <c r="A125" s="24"/>
      <c r="B125" s="24"/>
      <c r="C125" s="24"/>
      <c r="D125" s="24"/>
      <c r="E125" s="24"/>
      <c r="F125" s="24"/>
      <c r="G125" s="24"/>
      <c r="H125" s="24"/>
      <c r="I125" s="24"/>
    </row>
    <row r="126" spans="1:9" x14ac:dyDescent="0.25">
      <c r="A126" s="24"/>
      <c r="B126" s="24"/>
      <c r="C126" s="24"/>
      <c r="D126" s="24"/>
      <c r="E126" s="24"/>
      <c r="F126" s="24"/>
      <c r="G126" s="24"/>
      <c r="H126" s="24"/>
      <c r="I126" s="24"/>
    </row>
    <row r="127" spans="1:9" x14ac:dyDescent="0.25">
      <c r="A127" s="24"/>
      <c r="B127" s="24"/>
      <c r="C127" s="24"/>
      <c r="D127" s="24"/>
      <c r="E127" s="24"/>
      <c r="F127" s="24"/>
      <c r="G127" s="24"/>
      <c r="H127" s="24"/>
      <c r="I127" s="24"/>
    </row>
    <row r="128" spans="1:9" x14ac:dyDescent="0.25">
      <c r="A128" s="24"/>
      <c r="B128" s="24"/>
      <c r="C128" s="24"/>
      <c r="D128" s="24"/>
      <c r="E128" s="24"/>
      <c r="F128" s="24"/>
      <c r="G128" s="24"/>
      <c r="H128" s="24"/>
      <c r="I128" s="24"/>
    </row>
    <row r="129" spans="1:9" x14ac:dyDescent="0.25">
      <c r="A129" s="24"/>
      <c r="B129" s="24"/>
      <c r="C129" s="24"/>
      <c r="D129" s="24"/>
      <c r="E129" s="24"/>
      <c r="F129" s="24"/>
      <c r="G129" s="24"/>
      <c r="H129" s="24"/>
      <c r="I129" s="24"/>
    </row>
    <row r="130" spans="1:9" x14ac:dyDescent="0.25">
      <c r="A130" s="24"/>
      <c r="B130" s="24"/>
      <c r="C130" s="24"/>
      <c r="D130" s="24"/>
      <c r="E130" s="24"/>
      <c r="F130" s="24"/>
      <c r="G130" s="24"/>
      <c r="H130" s="24"/>
      <c r="I130" s="24"/>
    </row>
    <row r="131" spans="1:9" x14ac:dyDescent="0.25">
      <c r="A131" s="24"/>
      <c r="B131" s="24"/>
      <c r="C131" s="24"/>
      <c r="D131" s="24"/>
      <c r="E131" s="24"/>
      <c r="F131" s="24"/>
      <c r="G131" s="24"/>
      <c r="H131" s="24"/>
      <c r="I131" s="24"/>
    </row>
    <row r="132" spans="1:9" x14ac:dyDescent="0.25">
      <c r="A132" s="24"/>
      <c r="B132" s="24"/>
      <c r="C132" s="24"/>
      <c r="D132" s="24"/>
      <c r="E132" s="24"/>
      <c r="F132" s="24"/>
      <c r="G132" s="24"/>
      <c r="H132" s="24"/>
      <c r="I132" s="24"/>
    </row>
    <row r="133" spans="1:9" x14ac:dyDescent="0.25">
      <c r="A133" s="24"/>
      <c r="B133" s="24"/>
      <c r="C133" s="24"/>
      <c r="D133" s="24"/>
      <c r="E133" s="24"/>
      <c r="F133" s="24"/>
      <c r="G133" s="24"/>
      <c r="H133" s="24"/>
      <c r="I133" s="24"/>
    </row>
    <row r="134" spans="1:9" x14ac:dyDescent="0.25">
      <c r="A134" s="24"/>
      <c r="B134" s="24"/>
      <c r="C134" s="24"/>
      <c r="D134" s="24"/>
      <c r="E134" s="24"/>
      <c r="F134" s="24"/>
      <c r="G134" s="24"/>
      <c r="H134" s="24"/>
      <c r="I134" s="24"/>
    </row>
    <row r="135" spans="1:9" x14ac:dyDescent="0.25">
      <c r="A135" s="24"/>
      <c r="B135" s="24"/>
      <c r="C135" s="24"/>
      <c r="D135" s="24"/>
      <c r="E135" s="24"/>
      <c r="F135" s="24"/>
      <c r="G135" s="24"/>
      <c r="H135" s="24"/>
      <c r="I135" s="24"/>
    </row>
    <row r="136" spans="1:9" x14ac:dyDescent="0.25">
      <c r="A136" s="24"/>
      <c r="B136" s="24"/>
      <c r="C136" s="24"/>
      <c r="D136" s="24"/>
      <c r="E136" s="24"/>
      <c r="F136" s="24"/>
      <c r="G136" s="24"/>
      <c r="H136" s="24"/>
      <c r="I136" s="24"/>
    </row>
    <row r="137" spans="1:9" x14ac:dyDescent="0.25">
      <c r="A137" s="24"/>
      <c r="B137" s="24"/>
      <c r="C137" s="24"/>
      <c r="D137" s="24"/>
      <c r="E137" s="24"/>
      <c r="F137" s="24"/>
      <c r="G137" s="24"/>
      <c r="H137" s="24"/>
      <c r="I137" s="24"/>
    </row>
    <row r="138" spans="1:9" x14ac:dyDescent="0.25">
      <c r="A138" s="24"/>
      <c r="B138" s="24"/>
      <c r="C138" s="24"/>
      <c r="D138" s="24"/>
      <c r="E138" s="24"/>
      <c r="F138" s="24"/>
      <c r="G138" s="24"/>
      <c r="H138" s="24"/>
      <c r="I138" s="24"/>
    </row>
    <row r="139" spans="1:9" x14ac:dyDescent="0.25">
      <c r="A139" s="24"/>
      <c r="B139" s="24"/>
      <c r="C139" s="24"/>
      <c r="D139" s="24"/>
      <c r="E139" s="24"/>
      <c r="F139" s="24"/>
      <c r="G139" s="24"/>
      <c r="H139" s="24"/>
      <c r="I139" s="24"/>
    </row>
  </sheetData>
  <mergeCells count="21">
    <mergeCell ref="H12:H13"/>
    <mergeCell ref="I12:I13"/>
    <mergeCell ref="A102:I102"/>
    <mergeCell ref="B12:B13"/>
    <mergeCell ref="C12:C13"/>
    <mergeCell ref="D12:D13"/>
    <mergeCell ref="E12:E13"/>
    <mergeCell ref="F12:F13"/>
    <mergeCell ref="G12:G13"/>
    <mergeCell ref="A8:I8"/>
    <mergeCell ref="A9:I9"/>
    <mergeCell ref="B11:C11"/>
    <mergeCell ref="D11:E11"/>
    <mergeCell ref="F11:G11"/>
    <mergeCell ref="H11:I11"/>
    <mergeCell ref="A7:I7"/>
    <mergeCell ref="A2:I2"/>
    <mergeCell ref="A3:I3"/>
    <mergeCell ref="A4:I4"/>
    <mergeCell ref="A5:I5"/>
    <mergeCell ref="A6:I6"/>
  </mergeCells>
  <printOptions horizontalCentered="1"/>
  <pageMargins left="0.31496062992125984" right="0.19685039370078741" top="0.39370078740157483" bottom="0.23622047244094491" header="0" footer="0.23622047244094491"/>
  <pageSetup scale="58" firstPageNumber="75" fitToHeight="0" orientation="portrait" useFirstPageNumber="1" r:id="rId1"/>
  <headerFooter>
    <oddFooter>&amp;R&amp;P</oddFooter>
  </headerFooter>
  <rowBreaks count="1" manualBreakCount="1">
    <brk id="57" max="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E13" transitionEvaluation="1" codeName="Hoja5">
    <pageSetUpPr fitToPage="1"/>
  </sheetPr>
  <dimension ref="A1:XFD84"/>
  <sheetViews>
    <sheetView showGridLines="0" view="pageBreakPreview" zoomScale="70" zoomScaleNormal="82" zoomScaleSheetLayoutView="70" workbookViewId="0">
      <pane xSplit="4" ySplit="12" topLeftCell="E13" activePane="bottomRight" state="frozenSplit"/>
      <selection pane="topRight" activeCell="G1" sqref="G1"/>
      <selection pane="bottomLeft" activeCell="A16" sqref="A16"/>
      <selection pane="bottomRight" activeCell="E13" sqref="E13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19.36328125" style="1" customWidth="1"/>
    <col min="7" max="7" width="20" style="1" customWidth="1"/>
    <col min="8" max="8" width="23" style="1" customWidth="1"/>
    <col min="9" max="9" width="18.26953125" style="1" customWidth="1"/>
    <col min="10" max="10" width="17.54296875" style="1" customWidth="1"/>
    <col min="11" max="11" width="17.26953125" style="1" customWidth="1"/>
    <col min="12" max="12" width="17.81640625" style="1" customWidth="1"/>
    <col min="13" max="13" width="18.81640625" style="1" bestFit="1" customWidth="1"/>
    <col min="14" max="14" width="15.453125" style="1" customWidth="1"/>
    <col min="15" max="15" width="16.7265625" style="1" customWidth="1"/>
    <col min="16" max="16384" width="9.7265625" style="1"/>
  </cols>
  <sheetData>
    <row r="1" spans="1:255" s="6" customFormat="1" ht="15.75" customHeight="1" x14ac:dyDescent="0.3">
      <c r="A1" s="647" t="s">
        <v>22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5"/>
    </row>
    <row r="2" spans="1:255" s="6" customFormat="1" ht="19.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25">
      <c r="A3" s="637" t="s">
        <v>276</v>
      </c>
      <c r="B3" s="637"/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8"/>
    </row>
    <row r="4" spans="1:255" ht="6.75" customHeight="1" x14ac:dyDescent="0.25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5.5" x14ac:dyDescent="0.25">
      <c r="A5" s="638" t="s">
        <v>20</v>
      </c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9"/>
    </row>
    <row r="6" spans="1:255" ht="5.2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15.5" x14ac:dyDescent="0.25">
      <c r="A7" s="638"/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10"/>
    </row>
    <row r="8" spans="1:255" ht="11.15" customHeight="1" thickBot="1" x14ac:dyDescent="0.3">
      <c r="A8" s="12"/>
      <c r="B8" s="12"/>
      <c r="C8" s="12"/>
      <c r="D8" s="12"/>
      <c r="E8" s="252">
        <v>4</v>
      </c>
      <c r="F8" s="252">
        <v>5</v>
      </c>
      <c r="G8" s="252">
        <v>6</v>
      </c>
      <c r="H8" s="252">
        <v>7</v>
      </c>
      <c r="I8" s="252">
        <v>8</v>
      </c>
      <c r="J8" s="252">
        <v>9</v>
      </c>
      <c r="K8" s="252">
        <v>10</v>
      </c>
      <c r="L8" s="252">
        <v>11</v>
      </c>
      <c r="M8" s="252">
        <v>12</v>
      </c>
      <c r="N8" s="252">
        <v>13</v>
      </c>
    </row>
    <row r="9" spans="1:255" ht="13.5" customHeight="1" x14ac:dyDescent="0.3">
      <c r="A9" s="570"/>
      <c r="B9" s="571"/>
      <c r="C9" s="571"/>
      <c r="D9" s="572"/>
      <c r="E9" s="639" t="s">
        <v>282</v>
      </c>
      <c r="F9" s="642" t="s">
        <v>9</v>
      </c>
      <c r="G9" s="628" t="s">
        <v>23</v>
      </c>
      <c r="H9" s="628" t="s">
        <v>24</v>
      </c>
      <c r="I9" s="628" t="s">
        <v>13</v>
      </c>
      <c r="J9" s="628" t="s">
        <v>281</v>
      </c>
      <c r="K9" s="628" t="s">
        <v>14</v>
      </c>
      <c r="L9" s="628" t="s">
        <v>1</v>
      </c>
      <c r="M9" s="628" t="s">
        <v>2</v>
      </c>
      <c r="N9" s="631" t="s">
        <v>15</v>
      </c>
    </row>
    <row r="10" spans="1:255" ht="13" x14ac:dyDescent="0.3">
      <c r="A10" s="573"/>
      <c r="B10" s="370"/>
      <c r="C10" s="368" t="s">
        <v>0</v>
      </c>
      <c r="D10" s="369"/>
      <c r="E10" s="640"/>
      <c r="F10" s="643"/>
      <c r="G10" s="645"/>
      <c r="H10" s="645"/>
      <c r="I10" s="629"/>
      <c r="J10" s="629"/>
      <c r="K10" s="629"/>
      <c r="L10" s="629"/>
      <c r="M10" s="629"/>
      <c r="N10" s="632"/>
    </row>
    <row r="11" spans="1:255" ht="10.5" customHeight="1" x14ac:dyDescent="0.3">
      <c r="A11" s="573"/>
      <c r="B11" s="370"/>
      <c r="C11" s="370"/>
      <c r="D11" s="369"/>
      <c r="E11" s="640"/>
      <c r="F11" s="643"/>
      <c r="G11" s="645"/>
      <c r="H11" s="645"/>
      <c r="I11" s="629"/>
      <c r="J11" s="629"/>
      <c r="K11" s="629"/>
      <c r="L11" s="629"/>
      <c r="M11" s="629"/>
      <c r="N11" s="632"/>
    </row>
    <row r="12" spans="1:255" ht="11.15" customHeight="1" thickBot="1" x14ac:dyDescent="0.35">
      <c r="A12" s="574"/>
      <c r="B12" s="575"/>
      <c r="C12" s="575"/>
      <c r="D12" s="576"/>
      <c r="E12" s="641"/>
      <c r="F12" s="644"/>
      <c r="G12" s="646"/>
      <c r="H12" s="646"/>
      <c r="I12" s="630"/>
      <c r="J12" s="630"/>
      <c r="K12" s="630"/>
      <c r="L12" s="630"/>
      <c r="M12" s="630"/>
      <c r="N12" s="633"/>
    </row>
    <row r="13" spans="1:255" ht="14.25" customHeight="1" x14ac:dyDescent="0.3">
      <c r="A13" s="543" t="s">
        <v>8</v>
      </c>
      <c r="B13" s="544"/>
      <c r="C13" s="544"/>
      <c r="D13" s="545"/>
      <c r="E13" s="546">
        <v>516361</v>
      </c>
      <c r="F13" s="546">
        <v>587556</v>
      </c>
      <c r="G13" s="546">
        <v>1029609371208</v>
      </c>
      <c r="H13" s="546">
        <v>272889187708</v>
      </c>
      <c r="I13" s="546">
        <v>32211876611.52</v>
      </c>
      <c r="J13" s="546">
        <v>1953</v>
      </c>
      <c r="K13" s="546">
        <v>2793937554.7999997</v>
      </c>
      <c r="L13" s="546">
        <v>11459065952.42</v>
      </c>
      <c r="M13" s="546">
        <v>11974699422</v>
      </c>
      <c r="N13" s="546">
        <v>398635.05000000005</v>
      </c>
    </row>
    <row r="14" spans="1:255" ht="14.25" customHeight="1" x14ac:dyDescent="0.3">
      <c r="A14" s="3"/>
      <c r="B14" s="2" t="s">
        <v>12</v>
      </c>
      <c r="C14" s="2"/>
      <c r="D14" s="23"/>
      <c r="E14" s="293">
        <v>516354</v>
      </c>
      <c r="F14" s="293">
        <v>587537</v>
      </c>
      <c r="G14" s="293">
        <v>1029583715188</v>
      </c>
      <c r="H14" s="293">
        <v>272889129411</v>
      </c>
      <c r="I14" s="293">
        <v>32208469541.889999</v>
      </c>
      <c r="J14" s="293">
        <v>1779</v>
      </c>
      <c r="K14" s="293">
        <v>2741002515.7999997</v>
      </c>
      <c r="L14" s="293">
        <v>11459065952.42</v>
      </c>
      <c r="M14" s="293">
        <v>11974699422</v>
      </c>
      <c r="N14" s="293">
        <v>398635.05000000005</v>
      </c>
    </row>
    <row r="15" spans="1:255" ht="14.25" customHeight="1" x14ac:dyDescent="0.3">
      <c r="A15" s="371"/>
      <c r="B15" s="372" t="s">
        <v>6</v>
      </c>
      <c r="C15" s="373"/>
      <c r="D15" s="373"/>
      <c r="E15" s="374">
        <v>114335</v>
      </c>
      <c r="F15" s="374">
        <v>123906</v>
      </c>
      <c r="G15" s="374">
        <v>161510830824</v>
      </c>
      <c r="H15" s="374">
        <v>8550960637</v>
      </c>
      <c r="I15" s="374">
        <v>4739819060.6300001</v>
      </c>
      <c r="J15" s="374">
        <v>566</v>
      </c>
      <c r="K15" s="374">
        <v>548023965.41999996</v>
      </c>
      <c r="L15" s="374">
        <v>999879429.74000013</v>
      </c>
      <c r="M15" s="374">
        <v>1428219533.78</v>
      </c>
      <c r="N15" s="374">
        <v>56.15</v>
      </c>
    </row>
    <row r="16" spans="1:255" ht="14.25" customHeight="1" x14ac:dyDescent="0.25">
      <c r="A16" s="3"/>
      <c r="C16" s="4" t="s">
        <v>5</v>
      </c>
      <c r="E16" s="295">
        <v>45609</v>
      </c>
      <c r="F16" s="295">
        <v>46468</v>
      </c>
      <c r="G16" s="295">
        <v>69582260225</v>
      </c>
      <c r="H16" s="295">
        <v>5594010691</v>
      </c>
      <c r="I16" s="295">
        <v>1552496835.8599999</v>
      </c>
      <c r="J16" s="295">
        <v>56</v>
      </c>
      <c r="K16" s="295">
        <v>25494771.899999999</v>
      </c>
      <c r="L16" s="295">
        <v>131045583.08</v>
      </c>
      <c r="M16" s="295">
        <v>16065476.01</v>
      </c>
      <c r="N16" s="295">
        <v>0</v>
      </c>
    </row>
    <row r="17" spans="1:14" ht="14.25" customHeight="1" x14ac:dyDescent="0.25">
      <c r="A17" s="13"/>
      <c r="B17" s="14"/>
      <c r="C17" s="15" t="s">
        <v>3</v>
      </c>
      <c r="D17" s="14"/>
      <c r="E17" s="294">
        <v>67146</v>
      </c>
      <c r="F17" s="294">
        <v>75857</v>
      </c>
      <c r="G17" s="294">
        <v>89421900079</v>
      </c>
      <c r="H17" s="294">
        <v>2943831668</v>
      </c>
      <c r="I17" s="294">
        <v>3114835552.3499999</v>
      </c>
      <c r="J17" s="294">
        <v>433</v>
      </c>
      <c r="K17" s="294">
        <v>396460044.17000002</v>
      </c>
      <c r="L17" s="294">
        <v>862265436.07000005</v>
      </c>
      <c r="M17" s="294">
        <v>1401008870.8599999</v>
      </c>
      <c r="N17" s="294">
        <v>56.15</v>
      </c>
    </row>
    <row r="18" spans="1:14" s="18" customFormat="1" ht="14.25" customHeight="1" x14ac:dyDescent="0.25">
      <c r="A18" s="17"/>
      <c r="C18" s="19" t="s">
        <v>21</v>
      </c>
      <c r="E18" s="295">
        <v>1580</v>
      </c>
      <c r="F18" s="295">
        <v>1581</v>
      </c>
      <c r="G18" s="295">
        <v>2506670520</v>
      </c>
      <c r="H18" s="295">
        <v>13118278</v>
      </c>
      <c r="I18" s="295">
        <v>72486672.420000002</v>
      </c>
      <c r="J18" s="295">
        <v>2</v>
      </c>
      <c r="K18" s="295">
        <v>3239183.7</v>
      </c>
      <c r="L18" s="295">
        <v>6568410.5899999999</v>
      </c>
      <c r="M18" s="295">
        <v>11145186.91</v>
      </c>
      <c r="N18" s="295">
        <v>0</v>
      </c>
    </row>
    <row r="19" spans="1:14" ht="14.25" customHeight="1" x14ac:dyDescent="0.25">
      <c r="A19" s="13"/>
      <c r="B19" s="14"/>
      <c r="C19" s="15" t="s">
        <v>274</v>
      </c>
      <c r="D19" s="14"/>
      <c r="E19" s="294">
        <v>0</v>
      </c>
      <c r="F19" s="294">
        <v>0</v>
      </c>
      <c r="G19" s="294">
        <v>0</v>
      </c>
      <c r="H19" s="294">
        <v>0</v>
      </c>
      <c r="I19" s="294">
        <v>0</v>
      </c>
      <c r="J19" s="294">
        <v>75</v>
      </c>
      <c r="K19" s="294">
        <v>122829965.65000001</v>
      </c>
      <c r="L19" s="294">
        <v>0</v>
      </c>
      <c r="M19" s="294">
        <v>0</v>
      </c>
      <c r="N19" s="294">
        <v>0</v>
      </c>
    </row>
    <row r="20" spans="1:14" s="21" customFormat="1" ht="14.25" customHeight="1" x14ac:dyDescent="0.3">
      <c r="A20" s="376"/>
      <c r="B20" s="377" t="s">
        <v>7</v>
      </c>
      <c r="C20" s="378"/>
      <c r="D20" s="378"/>
      <c r="E20" s="379">
        <v>261649</v>
      </c>
      <c r="F20" s="379">
        <v>314330</v>
      </c>
      <c r="G20" s="379">
        <v>578399591682</v>
      </c>
      <c r="H20" s="379">
        <v>229935219565</v>
      </c>
      <c r="I20" s="379">
        <v>17309767154.290001</v>
      </c>
      <c r="J20" s="379">
        <v>838</v>
      </c>
      <c r="K20" s="379">
        <v>1620512788.47</v>
      </c>
      <c r="L20" s="379">
        <v>4783094276.8299999</v>
      </c>
      <c r="M20" s="379">
        <v>8047021214.0199995</v>
      </c>
      <c r="N20" s="379">
        <v>374316.10000000003</v>
      </c>
    </row>
    <row r="21" spans="1:14" ht="14.25" customHeight="1" x14ac:dyDescent="0.25">
      <c r="A21" s="13"/>
      <c r="B21" s="14"/>
      <c r="C21" s="15" t="s">
        <v>5</v>
      </c>
      <c r="D21" s="14"/>
      <c r="E21" s="294">
        <v>24867</v>
      </c>
      <c r="F21" s="294">
        <v>29381</v>
      </c>
      <c r="G21" s="294">
        <v>65005700940</v>
      </c>
      <c r="H21" s="294">
        <v>14217921152</v>
      </c>
      <c r="I21" s="294">
        <v>2889649753.9000001</v>
      </c>
      <c r="J21" s="294">
        <v>32</v>
      </c>
      <c r="K21" s="294">
        <v>90933176.489999995</v>
      </c>
      <c r="L21" s="294">
        <v>116013271.78</v>
      </c>
      <c r="M21" s="294">
        <v>163656526.03</v>
      </c>
      <c r="N21" s="294">
        <v>60.28</v>
      </c>
    </row>
    <row r="22" spans="1:14" s="18" customFormat="1" ht="14.25" customHeight="1" x14ac:dyDescent="0.25">
      <c r="A22" s="17"/>
      <c r="C22" s="19" t="s">
        <v>3</v>
      </c>
      <c r="E22" s="295">
        <v>235427</v>
      </c>
      <c r="F22" s="295">
        <v>283128</v>
      </c>
      <c r="G22" s="295">
        <v>509271904160</v>
      </c>
      <c r="H22" s="295">
        <v>215685793550</v>
      </c>
      <c r="I22" s="295">
        <v>14350262595.280001</v>
      </c>
      <c r="J22" s="295">
        <v>766</v>
      </c>
      <c r="K22" s="295">
        <v>1500359087.96</v>
      </c>
      <c r="L22" s="295">
        <v>4620986929.5799999</v>
      </c>
      <c r="M22" s="295">
        <v>7844762706.54</v>
      </c>
      <c r="N22" s="295">
        <v>374255.82</v>
      </c>
    </row>
    <row r="23" spans="1:14" ht="14.25" customHeight="1" x14ac:dyDescent="0.25">
      <c r="A23" s="13"/>
      <c r="B23" s="14"/>
      <c r="C23" s="15" t="s">
        <v>21</v>
      </c>
      <c r="D23" s="14"/>
      <c r="E23" s="294">
        <v>1355</v>
      </c>
      <c r="F23" s="294">
        <v>1821</v>
      </c>
      <c r="G23" s="294">
        <v>4121986582</v>
      </c>
      <c r="H23" s="294">
        <v>31504863</v>
      </c>
      <c r="I23" s="294">
        <v>69854805.109999999</v>
      </c>
      <c r="J23" s="294">
        <v>1</v>
      </c>
      <c r="K23" s="294">
        <v>550668</v>
      </c>
      <c r="L23" s="294">
        <v>46094075.469999999</v>
      </c>
      <c r="M23" s="294">
        <v>38601981.450000003</v>
      </c>
      <c r="N23" s="294">
        <v>0</v>
      </c>
    </row>
    <row r="24" spans="1:14" s="18" customFormat="1" ht="14.25" customHeight="1" x14ac:dyDescent="0.25">
      <c r="A24" s="17"/>
      <c r="C24" s="19" t="s">
        <v>274</v>
      </c>
      <c r="E24" s="295">
        <v>0</v>
      </c>
      <c r="F24" s="295">
        <v>0</v>
      </c>
      <c r="G24" s="295">
        <v>0</v>
      </c>
      <c r="H24" s="295">
        <v>0</v>
      </c>
      <c r="I24" s="295">
        <v>0</v>
      </c>
      <c r="J24" s="295">
        <v>39</v>
      </c>
      <c r="K24" s="295">
        <v>28669856.02</v>
      </c>
      <c r="L24" s="295">
        <v>0</v>
      </c>
      <c r="M24" s="295">
        <v>0</v>
      </c>
      <c r="N24" s="295">
        <v>0</v>
      </c>
    </row>
    <row r="25" spans="1:14" ht="14.25" customHeight="1" x14ac:dyDescent="0.3">
      <c r="A25" s="371"/>
      <c r="B25" s="372" t="s">
        <v>16</v>
      </c>
      <c r="C25" s="373"/>
      <c r="D25" s="373"/>
      <c r="E25" s="374">
        <v>130635</v>
      </c>
      <c r="F25" s="374">
        <v>131399</v>
      </c>
      <c r="G25" s="374">
        <v>246081263208</v>
      </c>
      <c r="H25" s="374">
        <v>27243569018</v>
      </c>
      <c r="I25" s="374">
        <v>9455040519.3999996</v>
      </c>
      <c r="J25" s="374">
        <v>343</v>
      </c>
      <c r="K25" s="374">
        <v>526526030.04999995</v>
      </c>
      <c r="L25" s="374">
        <v>5429720490.6499996</v>
      </c>
      <c r="M25" s="374">
        <v>2086408234.3399999</v>
      </c>
      <c r="N25" s="374">
        <v>24262.799999999999</v>
      </c>
    </row>
    <row r="26" spans="1:14" ht="14.25" customHeight="1" x14ac:dyDescent="0.25">
      <c r="A26" s="3"/>
      <c r="C26" s="4" t="s">
        <v>5</v>
      </c>
      <c r="E26" s="295">
        <v>25707</v>
      </c>
      <c r="F26" s="295">
        <v>25752</v>
      </c>
      <c r="G26" s="295">
        <v>12650534151</v>
      </c>
      <c r="H26" s="295">
        <v>3049996248</v>
      </c>
      <c r="I26" s="295">
        <v>5410399890.6300001</v>
      </c>
      <c r="J26" s="295">
        <v>23</v>
      </c>
      <c r="K26" s="295">
        <v>17436729.559999999</v>
      </c>
      <c r="L26" s="295">
        <v>2375785639.7399998</v>
      </c>
      <c r="M26" s="295">
        <v>9278.0400000000009</v>
      </c>
      <c r="N26" s="295">
        <v>0</v>
      </c>
    </row>
    <row r="27" spans="1:14" ht="14.25" customHeight="1" x14ac:dyDescent="0.25">
      <c r="A27" s="13"/>
      <c r="B27" s="14"/>
      <c r="C27" s="15" t="s">
        <v>3</v>
      </c>
      <c r="D27" s="14"/>
      <c r="E27" s="294">
        <v>103676</v>
      </c>
      <c r="F27" s="294">
        <v>104395</v>
      </c>
      <c r="G27" s="294">
        <v>231275465472</v>
      </c>
      <c r="H27" s="294">
        <v>23458642388</v>
      </c>
      <c r="I27" s="294">
        <v>3621997258.7199998</v>
      </c>
      <c r="J27" s="294">
        <v>311</v>
      </c>
      <c r="K27" s="294">
        <v>494726611.33999997</v>
      </c>
      <c r="L27" s="294">
        <v>2863013747.9899998</v>
      </c>
      <c r="M27" s="294">
        <v>2086398956.3</v>
      </c>
      <c r="N27" s="294">
        <v>24262.799999999999</v>
      </c>
    </row>
    <row r="28" spans="1:14" s="18" customFormat="1" ht="14.25" customHeight="1" x14ac:dyDescent="0.25">
      <c r="A28" s="17"/>
      <c r="C28" s="19" t="s">
        <v>21</v>
      </c>
      <c r="E28" s="295">
        <v>1252</v>
      </c>
      <c r="F28" s="295">
        <v>1252</v>
      </c>
      <c r="G28" s="295">
        <v>2155263585</v>
      </c>
      <c r="H28" s="295">
        <v>734930382</v>
      </c>
      <c r="I28" s="295">
        <v>422643370.05000001</v>
      </c>
      <c r="J28" s="295">
        <v>4</v>
      </c>
      <c r="K28" s="295">
        <v>2152670.84</v>
      </c>
      <c r="L28" s="295">
        <v>190921102.91999999</v>
      </c>
      <c r="M28" s="295">
        <v>0</v>
      </c>
      <c r="N28" s="295">
        <v>0</v>
      </c>
    </row>
    <row r="29" spans="1:14" ht="14.25" customHeight="1" x14ac:dyDescent="0.25">
      <c r="A29" s="13"/>
      <c r="B29" s="14"/>
      <c r="C29" s="15" t="s">
        <v>274</v>
      </c>
      <c r="D29" s="14"/>
      <c r="E29" s="294">
        <v>0</v>
      </c>
      <c r="F29" s="294">
        <v>0</v>
      </c>
      <c r="G29" s="294">
        <v>0</v>
      </c>
      <c r="H29" s="294">
        <v>0</v>
      </c>
      <c r="I29" s="294">
        <v>0</v>
      </c>
      <c r="J29" s="294">
        <v>5</v>
      </c>
      <c r="K29" s="294">
        <v>12210018.310000001</v>
      </c>
      <c r="L29" s="294">
        <v>0</v>
      </c>
      <c r="M29" s="294">
        <v>0</v>
      </c>
      <c r="N29" s="294">
        <v>0</v>
      </c>
    </row>
    <row r="30" spans="1:14" s="21" customFormat="1" ht="14.25" customHeight="1" x14ac:dyDescent="0.3">
      <c r="A30" s="376"/>
      <c r="B30" s="377" t="s">
        <v>17</v>
      </c>
      <c r="C30" s="378"/>
      <c r="D30" s="378"/>
      <c r="E30" s="379">
        <v>9383</v>
      </c>
      <c r="F30" s="379">
        <v>17550</v>
      </c>
      <c r="G30" s="379">
        <v>43242250509</v>
      </c>
      <c r="H30" s="379">
        <v>7159380191</v>
      </c>
      <c r="I30" s="379">
        <v>703756966.25999999</v>
      </c>
      <c r="J30" s="379">
        <v>28</v>
      </c>
      <c r="K30" s="379">
        <v>44093780.859999999</v>
      </c>
      <c r="L30" s="379">
        <v>246371755.19999999</v>
      </c>
      <c r="M30" s="379">
        <v>413050439.86000001</v>
      </c>
      <c r="N30" s="379">
        <v>0</v>
      </c>
    </row>
    <row r="31" spans="1:14" ht="14.25" customHeight="1" x14ac:dyDescent="0.25">
      <c r="A31" s="13"/>
      <c r="B31" s="14"/>
      <c r="C31" s="15" t="s">
        <v>5</v>
      </c>
      <c r="D31" s="14"/>
      <c r="E31" s="294">
        <v>528</v>
      </c>
      <c r="F31" s="294">
        <v>1023</v>
      </c>
      <c r="G31" s="294">
        <v>5613012190</v>
      </c>
      <c r="H31" s="294">
        <v>269617684</v>
      </c>
      <c r="I31" s="294">
        <v>95357014.400000006</v>
      </c>
      <c r="J31" s="294">
        <v>0</v>
      </c>
      <c r="K31" s="294">
        <v>0</v>
      </c>
      <c r="L31" s="294">
        <v>2106779.63</v>
      </c>
      <c r="M31" s="294">
        <v>1358921.99</v>
      </c>
      <c r="N31" s="294">
        <v>0</v>
      </c>
    </row>
    <row r="32" spans="1:14" s="18" customFormat="1" ht="14.25" customHeight="1" x14ac:dyDescent="0.25">
      <c r="A32" s="17"/>
      <c r="C32" s="19" t="s">
        <v>3</v>
      </c>
      <c r="E32" s="295">
        <v>8817</v>
      </c>
      <c r="F32" s="295">
        <v>16451</v>
      </c>
      <c r="G32" s="295">
        <v>37434182351</v>
      </c>
      <c r="H32" s="295">
        <v>6889762507</v>
      </c>
      <c r="I32" s="295">
        <v>603819566.75</v>
      </c>
      <c r="J32" s="295">
        <v>26</v>
      </c>
      <c r="K32" s="295">
        <v>43904044.07</v>
      </c>
      <c r="L32" s="295">
        <v>244263185.75</v>
      </c>
      <c r="M32" s="295">
        <v>411691517.87</v>
      </c>
      <c r="N32" s="295">
        <v>0</v>
      </c>
    </row>
    <row r="33" spans="1:14" ht="14.25" customHeight="1" x14ac:dyDescent="0.25">
      <c r="A33" s="13"/>
      <c r="B33" s="14"/>
      <c r="C33" s="15" t="s">
        <v>21</v>
      </c>
      <c r="D33" s="14"/>
      <c r="E33" s="294">
        <v>38</v>
      </c>
      <c r="F33" s="294">
        <v>76</v>
      </c>
      <c r="G33" s="294">
        <v>195055968</v>
      </c>
      <c r="H33" s="294">
        <v>0</v>
      </c>
      <c r="I33" s="294">
        <v>4580385.1100000003</v>
      </c>
      <c r="J33" s="294">
        <v>0</v>
      </c>
      <c r="K33" s="294">
        <v>0</v>
      </c>
      <c r="L33" s="294">
        <v>1789.82</v>
      </c>
      <c r="M33" s="294">
        <v>0</v>
      </c>
      <c r="N33" s="294">
        <v>0</v>
      </c>
    </row>
    <row r="34" spans="1:14" s="18" customFormat="1" ht="14.25" customHeight="1" x14ac:dyDescent="0.25">
      <c r="A34" s="17"/>
      <c r="C34" s="19" t="s">
        <v>274</v>
      </c>
      <c r="E34" s="295">
        <v>0</v>
      </c>
      <c r="F34" s="295">
        <v>0</v>
      </c>
      <c r="G34" s="295">
        <v>0</v>
      </c>
      <c r="H34" s="295">
        <v>0</v>
      </c>
      <c r="I34" s="295">
        <v>0</v>
      </c>
      <c r="J34" s="295">
        <v>2</v>
      </c>
      <c r="K34" s="295">
        <v>189736.79</v>
      </c>
      <c r="L34" s="295">
        <v>0</v>
      </c>
      <c r="M34" s="295">
        <v>0</v>
      </c>
      <c r="N34" s="295">
        <v>0</v>
      </c>
    </row>
    <row r="35" spans="1:14" ht="14.25" customHeight="1" x14ac:dyDescent="0.3">
      <c r="A35" s="371"/>
      <c r="B35" s="372" t="s">
        <v>18</v>
      </c>
      <c r="C35" s="373"/>
      <c r="D35" s="373"/>
      <c r="E35" s="374">
        <v>352</v>
      </c>
      <c r="F35" s="374">
        <v>352</v>
      </c>
      <c r="G35" s="374">
        <v>349778965</v>
      </c>
      <c r="H35" s="374">
        <v>0</v>
      </c>
      <c r="I35" s="374">
        <v>85841.310000000012</v>
      </c>
      <c r="J35" s="374">
        <v>4</v>
      </c>
      <c r="K35" s="374">
        <v>1845951</v>
      </c>
      <c r="L35" s="374">
        <v>0</v>
      </c>
      <c r="M35" s="374">
        <v>0</v>
      </c>
      <c r="N35" s="374">
        <v>0</v>
      </c>
    </row>
    <row r="36" spans="1:14" ht="14.25" customHeight="1" x14ac:dyDescent="0.25">
      <c r="A36" s="3"/>
      <c r="C36" s="4" t="s">
        <v>5</v>
      </c>
      <c r="E36" s="295">
        <v>197</v>
      </c>
      <c r="F36" s="295">
        <v>197</v>
      </c>
      <c r="G36" s="295">
        <v>11820000</v>
      </c>
      <c r="H36" s="295">
        <v>0</v>
      </c>
      <c r="I36" s="295">
        <v>85651.32</v>
      </c>
      <c r="J36" s="295">
        <v>0</v>
      </c>
      <c r="K36" s="295">
        <v>0</v>
      </c>
      <c r="L36" s="295">
        <v>0</v>
      </c>
      <c r="M36" s="295">
        <v>0</v>
      </c>
      <c r="N36" s="295">
        <v>0</v>
      </c>
    </row>
    <row r="37" spans="1:14" ht="14.25" customHeight="1" x14ac:dyDescent="0.25">
      <c r="A37" s="13"/>
      <c r="B37" s="14"/>
      <c r="C37" s="15" t="s">
        <v>3</v>
      </c>
      <c r="D37" s="14"/>
      <c r="E37" s="294">
        <v>0</v>
      </c>
      <c r="F37" s="294">
        <v>0</v>
      </c>
      <c r="G37" s="294">
        <v>0</v>
      </c>
      <c r="H37" s="294">
        <v>0</v>
      </c>
      <c r="I37" s="294">
        <v>152.99</v>
      </c>
      <c r="J37" s="294">
        <v>4</v>
      </c>
      <c r="K37" s="294">
        <v>1845951</v>
      </c>
      <c r="L37" s="294">
        <v>0</v>
      </c>
      <c r="M37" s="294">
        <v>0</v>
      </c>
      <c r="N37" s="294">
        <v>0</v>
      </c>
    </row>
    <row r="38" spans="1:14" s="18" customFormat="1" ht="14.25" customHeight="1" x14ac:dyDescent="0.25">
      <c r="A38" s="17"/>
      <c r="C38" s="19" t="s">
        <v>21</v>
      </c>
      <c r="E38" s="295">
        <v>155</v>
      </c>
      <c r="F38" s="295">
        <v>155</v>
      </c>
      <c r="G38" s="295">
        <v>337958965</v>
      </c>
      <c r="H38" s="295">
        <v>0</v>
      </c>
      <c r="I38" s="295">
        <v>37</v>
      </c>
      <c r="J38" s="295">
        <v>0</v>
      </c>
      <c r="K38" s="295">
        <v>0</v>
      </c>
      <c r="L38" s="295">
        <v>0</v>
      </c>
      <c r="M38" s="295">
        <v>0</v>
      </c>
      <c r="N38" s="295">
        <v>0</v>
      </c>
    </row>
    <row r="39" spans="1:14" ht="14.25" customHeight="1" x14ac:dyDescent="0.25">
      <c r="A39" s="13"/>
      <c r="B39" s="14"/>
      <c r="C39" s="15" t="s">
        <v>274</v>
      </c>
      <c r="D39" s="14"/>
      <c r="E39" s="294">
        <v>0</v>
      </c>
      <c r="F39" s="294">
        <v>0</v>
      </c>
      <c r="G39" s="294">
        <v>0</v>
      </c>
      <c r="H39" s="294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</row>
    <row r="40" spans="1:14" s="340" customFormat="1" ht="14.25" customHeight="1" x14ac:dyDescent="0.3">
      <c r="A40" s="22"/>
      <c r="B40" s="20" t="s">
        <v>34</v>
      </c>
      <c r="C40" s="21"/>
      <c r="D40" s="21"/>
      <c r="E40" s="339">
        <v>7</v>
      </c>
      <c r="F40" s="339">
        <v>19</v>
      </c>
      <c r="G40" s="339">
        <v>25656020</v>
      </c>
      <c r="H40" s="339">
        <v>58297</v>
      </c>
      <c r="I40" s="339">
        <v>3407069.63</v>
      </c>
      <c r="J40" s="339">
        <v>174</v>
      </c>
      <c r="K40" s="339">
        <v>52935039</v>
      </c>
      <c r="L40" s="339">
        <v>0</v>
      </c>
      <c r="M40" s="339">
        <v>0</v>
      </c>
      <c r="N40" s="339">
        <v>0</v>
      </c>
    </row>
    <row r="41" spans="1:14" s="23" customFormat="1" ht="14.25" customHeight="1" x14ac:dyDescent="0.3">
      <c r="A41" s="371"/>
      <c r="B41" s="372" t="s">
        <v>27</v>
      </c>
      <c r="C41" s="373"/>
      <c r="D41" s="373"/>
      <c r="E41" s="374">
        <v>0</v>
      </c>
      <c r="F41" s="374">
        <v>0</v>
      </c>
      <c r="G41" s="374">
        <v>0</v>
      </c>
      <c r="H41" s="374">
        <v>0</v>
      </c>
      <c r="I41" s="374">
        <v>768169.31</v>
      </c>
      <c r="J41" s="374">
        <v>174</v>
      </c>
      <c r="K41" s="374">
        <v>52935039</v>
      </c>
      <c r="L41" s="374">
        <v>0</v>
      </c>
      <c r="M41" s="374">
        <v>0</v>
      </c>
      <c r="N41" s="374">
        <v>0</v>
      </c>
    </row>
    <row r="42" spans="1:14" ht="14.25" customHeight="1" x14ac:dyDescent="0.25">
      <c r="A42" s="3"/>
      <c r="C42" s="4" t="s">
        <v>5</v>
      </c>
      <c r="E42" s="295">
        <v>0</v>
      </c>
      <c r="F42" s="295">
        <v>0</v>
      </c>
      <c r="G42" s="295">
        <v>0</v>
      </c>
      <c r="H42" s="295">
        <v>0</v>
      </c>
      <c r="I42" s="295">
        <v>768169.31</v>
      </c>
      <c r="J42" s="295">
        <v>0</v>
      </c>
      <c r="K42" s="295">
        <v>0</v>
      </c>
      <c r="L42" s="295">
        <v>0</v>
      </c>
      <c r="M42" s="295">
        <v>0</v>
      </c>
      <c r="N42" s="295">
        <v>0</v>
      </c>
    </row>
    <row r="43" spans="1:14" ht="14.25" customHeight="1" x14ac:dyDescent="0.25">
      <c r="A43" s="13"/>
      <c r="B43" s="14"/>
      <c r="C43" s="15" t="s">
        <v>3</v>
      </c>
      <c r="D43" s="14"/>
      <c r="E43" s="294">
        <v>0</v>
      </c>
      <c r="F43" s="294">
        <v>0</v>
      </c>
      <c r="G43" s="294">
        <v>0</v>
      </c>
      <c r="H43" s="294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</row>
    <row r="44" spans="1:14" s="18" customFormat="1" ht="14.25" customHeight="1" x14ac:dyDescent="0.25">
      <c r="A44" s="17"/>
      <c r="C44" s="19" t="s">
        <v>21</v>
      </c>
      <c r="E44" s="295">
        <v>0</v>
      </c>
      <c r="F44" s="295">
        <v>0</v>
      </c>
      <c r="G44" s="295">
        <v>0</v>
      </c>
      <c r="H44" s="295">
        <v>0</v>
      </c>
      <c r="I44" s="295">
        <v>0</v>
      </c>
      <c r="J44" s="295">
        <v>0</v>
      </c>
      <c r="K44" s="295">
        <v>0</v>
      </c>
      <c r="L44" s="295">
        <v>0</v>
      </c>
      <c r="M44" s="295">
        <v>0</v>
      </c>
      <c r="N44" s="295">
        <v>0</v>
      </c>
    </row>
    <row r="45" spans="1:14" ht="14.25" customHeight="1" x14ac:dyDescent="0.25">
      <c r="A45" s="13"/>
      <c r="B45" s="14"/>
      <c r="C45" s="15" t="s">
        <v>274</v>
      </c>
      <c r="D45" s="14"/>
      <c r="E45" s="294">
        <v>0</v>
      </c>
      <c r="F45" s="294">
        <v>0</v>
      </c>
      <c r="G45" s="294">
        <v>0</v>
      </c>
      <c r="H45" s="294">
        <v>0</v>
      </c>
      <c r="I45" s="294">
        <v>0</v>
      </c>
      <c r="J45" s="294">
        <v>174</v>
      </c>
      <c r="K45" s="294">
        <v>52935039</v>
      </c>
      <c r="L45" s="294">
        <v>0</v>
      </c>
      <c r="M45" s="294">
        <v>0</v>
      </c>
      <c r="N45" s="294">
        <v>0</v>
      </c>
    </row>
    <row r="46" spans="1:14" s="21" customFormat="1" ht="14.25" customHeight="1" x14ac:dyDescent="0.3">
      <c r="A46" s="376"/>
      <c r="B46" s="377" t="s">
        <v>28</v>
      </c>
      <c r="C46" s="378"/>
      <c r="D46" s="378"/>
      <c r="E46" s="379">
        <v>0</v>
      </c>
      <c r="F46" s="379">
        <v>0</v>
      </c>
      <c r="G46" s="379">
        <v>0</v>
      </c>
      <c r="H46" s="379">
        <v>0</v>
      </c>
      <c r="I46" s="379">
        <v>0</v>
      </c>
      <c r="J46" s="379">
        <v>0</v>
      </c>
      <c r="K46" s="379">
        <v>0</v>
      </c>
      <c r="L46" s="379">
        <v>0</v>
      </c>
      <c r="M46" s="379">
        <v>0</v>
      </c>
      <c r="N46" s="379">
        <v>0</v>
      </c>
    </row>
    <row r="47" spans="1:14" ht="14.25" customHeight="1" x14ac:dyDescent="0.25">
      <c r="A47" s="13"/>
      <c r="B47" s="14"/>
      <c r="C47" s="15" t="s">
        <v>5</v>
      </c>
      <c r="D47" s="14"/>
      <c r="E47" s="294">
        <v>0</v>
      </c>
      <c r="F47" s="294">
        <v>0</v>
      </c>
      <c r="G47" s="294">
        <v>0</v>
      </c>
      <c r="H47" s="294">
        <v>0</v>
      </c>
      <c r="I47" s="294">
        <v>0</v>
      </c>
      <c r="J47" s="294">
        <v>0</v>
      </c>
      <c r="K47" s="294">
        <v>0</v>
      </c>
      <c r="L47" s="294">
        <v>0</v>
      </c>
      <c r="M47" s="294">
        <v>0</v>
      </c>
      <c r="N47" s="294">
        <v>0</v>
      </c>
    </row>
    <row r="48" spans="1:14" s="18" customFormat="1" ht="14.25" customHeight="1" x14ac:dyDescent="0.25">
      <c r="A48" s="17"/>
      <c r="C48" s="19" t="s">
        <v>3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4">
        <v>0</v>
      </c>
      <c r="F49" s="294">
        <v>0</v>
      </c>
      <c r="G49" s="294">
        <v>0</v>
      </c>
      <c r="H49" s="294">
        <v>0</v>
      </c>
      <c r="I49" s="294">
        <v>0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</row>
    <row r="50" spans="1:14" s="18" customFormat="1" ht="14.25" customHeight="1" x14ac:dyDescent="0.25">
      <c r="A50" s="17"/>
      <c r="C50" s="19" t="s">
        <v>274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</row>
    <row r="51" spans="1:14" ht="14.25" customHeight="1" x14ac:dyDescent="0.3">
      <c r="A51" s="371"/>
      <c r="B51" s="372" t="s">
        <v>29</v>
      </c>
      <c r="C51" s="373"/>
      <c r="D51" s="373"/>
      <c r="E51" s="374">
        <v>1</v>
      </c>
      <c r="F51" s="374">
        <v>13</v>
      </c>
      <c r="G51" s="374">
        <v>25656020</v>
      </c>
      <c r="H51" s="374">
        <v>0</v>
      </c>
      <c r="I51" s="374">
        <v>564767.43000000005</v>
      </c>
      <c r="J51" s="374">
        <v>0</v>
      </c>
      <c r="K51" s="374">
        <v>0</v>
      </c>
      <c r="L51" s="374">
        <v>0</v>
      </c>
      <c r="M51" s="374">
        <v>0</v>
      </c>
      <c r="N51" s="374">
        <v>0</v>
      </c>
    </row>
    <row r="52" spans="1:14" ht="14.25" customHeight="1" x14ac:dyDescent="0.25">
      <c r="A52" s="3"/>
      <c r="C52" s="4" t="s">
        <v>5</v>
      </c>
      <c r="E52" s="295">
        <v>0</v>
      </c>
      <c r="F52" s="295">
        <v>0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4">
        <v>1</v>
      </c>
      <c r="F53" s="294">
        <v>13</v>
      </c>
      <c r="G53" s="294">
        <v>25656020</v>
      </c>
      <c r="H53" s="294">
        <v>0</v>
      </c>
      <c r="I53" s="294">
        <v>564767.43000000005</v>
      </c>
      <c r="J53" s="294">
        <v>0</v>
      </c>
      <c r="K53" s="294">
        <v>0</v>
      </c>
      <c r="L53" s="294">
        <v>0</v>
      </c>
      <c r="M53" s="294">
        <v>0</v>
      </c>
      <c r="N53" s="294">
        <v>0</v>
      </c>
    </row>
    <row r="54" spans="1:14" s="18" customFormat="1" ht="14.25" customHeight="1" x14ac:dyDescent="0.25">
      <c r="A54" s="17"/>
      <c r="C54" s="19" t="s">
        <v>21</v>
      </c>
      <c r="E54" s="295">
        <v>0</v>
      </c>
      <c r="F54" s="295">
        <v>0</v>
      </c>
      <c r="G54" s="295">
        <v>0</v>
      </c>
      <c r="H54" s="295">
        <v>0</v>
      </c>
      <c r="I54" s="295">
        <v>0</v>
      </c>
      <c r="J54" s="295">
        <v>0</v>
      </c>
      <c r="K54" s="295">
        <v>0</v>
      </c>
      <c r="L54" s="295">
        <v>0</v>
      </c>
      <c r="M54" s="295">
        <v>0</v>
      </c>
      <c r="N54" s="295">
        <v>0</v>
      </c>
    </row>
    <row r="55" spans="1:14" ht="14.25" customHeight="1" x14ac:dyDescent="0.25">
      <c r="A55" s="13"/>
      <c r="B55" s="14"/>
      <c r="C55" s="15" t="s">
        <v>274</v>
      </c>
      <c r="D55" s="14"/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</row>
    <row r="56" spans="1:14" s="21" customFormat="1" ht="14.25" customHeight="1" x14ac:dyDescent="0.3">
      <c r="A56" s="376"/>
      <c r="B56" s="377" t="s">
        <v>30</v>
      </c>
      <c r="C56" s="378"/>
      <c r="D56" s="378"/>
      <c r="E56" s="379">
        <v>0</v>
      </c>
      <c r="F56" s="379">
        <v>0</v>
      </c>
      <c r="G56" s="379">
        <v>0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4">
        <v>0</v>
      </c>
      <c r="F57" s="294">
        <v>0</v>
      </c>
      <c r="G57" s="294">
        <v>0</v>
      </c>
      <c r="H57" s="294">
        <v>0</v>
      </c>
      <c r="I57" s="294">
        <v>0</v>
      </c>
      <c r="J57" s="294">
        <v>0</v>
      </c>
      <c r="K57" s="294">
        <v>0</v>
      </c>
      <c r="L57" s="294">
        <v>0</v>
      </c>
      <c r="M57" s="294">
        <v>0</v>
      </c>
      <c r="N57" s="294">
        <v>0</v>
      </c>
    </row>
    <row r="58" spans="1:14" s="18" customFormat="1" ht="14.25" customHeight="1" x14ac:dyDescent="0.25">
      <c r="A58" s="17"/>
      <c r="C58" s="19" t="s">
        <v>3</v>
      </c>
      <c r="E58" s="295">
        <v>0</v>
      </c>
      <c r="F58" s="295">
        <v>0</v>
      </c>
      <c r="G58" s="295">
        <v>0</v>
      </c>
      <c r="H58" s="295">
        <v>0</v>
      </c>
      <c r="I58" s="295">
        <v>0</v>
      </c>
      <c r="J58" s="295">
        <v>0</v>
      </c>
      <c r="K58" s="295">
        <v>0</v>
      </c>
      <c r="L58" s="295">
        <v>0</v>
      </c>
      <c r="M58" s="295">
        <v>0</v>
      </c>
      <c r="N58" s="295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4">
        <v>0</v>
      </c>
      <c r="F59" s="294">
        <v>0</v>
      </c>
      <c r="G59" s="294">
        <v>0</v>
      </c>
      <c r="H59" s="294">
        <v>0</v>
      </c>
      <c r="I59" s="294">
        <v>0</v>
      </c>
      <c r="J59" s="294">
        <v>0</v>
      </c>
      <c r="K59" s="294">
        <v>0</v>
      </c>
      <c r="L59" s="294">
        <v>0</v>
      </c>
      <c r="M59" s="294">
        <v>0</v>
      </c>
      <c r="N59" s="294">
        <v>0</v>
      </c>
    </row>
    <row r="60" spans="1:14" s="18" customFormat="1" ht="14.25" customHeight="1" x14ac:dyDescent="0.25">
      <c r="A60" s="17"/>
      <c r="C60" s="19" t="s">
        <v>274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</row>
    <row r="61" spans="1:14" ht="14.25" customHeight="1" x14ac:dyDescent="0.3">
      <c r="A61" s="371"/>
      <c r="B61" s="372" t="s">
        <v>31</v>
      </c>
      <c r="C61" s="373"/>
      <c r="D61" s="373"/>
      <c r="E61" s="374">
        <v>0</v>
      </c>
      <c r="F61" s="374">
        <v>0</v>
      </c>
      <c r="G61" s="374">
        <v>0</v>
      </c>
      <c r="H61" s="374">
        <v>0</v>
      </c>
      <c r="I61" s="374">
        <v>0</v>
      </c>
      <c r="J61" s="374">
        <v>0</v>
      </c>
      <c r="K61" s="374">
        <v>0</v>
      </c>
      <c r="L61" s="374">
        <v>0</v>
      </c>
      <c r="M61" s="374">
        <v>0</v>
      </c>
      <c r="N61" s="374">
        <v>0</v>
      </c>
    </row>
    <row r="62" spans="1:14" ht="14.25" customHeight="1" x14ac:dyDescent="0.25">
      <c r="A62" s="3"/>
      <c r="C62" s="4" t="s">
        <v>5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</row>
    <row r="63" spans="1:14" ht="14.25" customHeight="1" x14ac:dyDescent="0.25">
      <c r="A63" s="13"/>
      <c r="B63" s="14"/>
      <c r="C63" s="15" t="s">
        <v>3</v>
      </c>
      <c r="D63" s="14"/>
      <c r="E63" s="294">
        <v>0</v>
      </c>
      <c r="F63" s="294">
        <v>0</v>
      </c>
      <c r="G63" s="294">
        <v>0</v>
      </c>
      <c r="H63" s="294">
        <v>0</v>
      </c>
      <c r="I63" s="294">
        <v>0</v>
      </c>
      <c r="J63" s="294">
        <v>0</v>
      </c>
      <c r="K63" s="294">
        <v>0</v>
      </c>
      <c r="L63" s="294">
        <v>0</v>
      </c>
      <c r="M63" s="294">
        <v>0</v>
      </c>
      <c r="N63" s="294">
        <v>0</v>
      </c>
    </row>
    <row r="64" spans="1:14" s="18" customFormat="1" ht="14.25" customHeight="1" x14ac:dyDescent="0.25">
      <c r="A64" s="17"/>
      <c r="C64" s="19" t="s">
        <v>21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</row>
    <row r="65" spans="1:16384" ht="14.25" customHeight="1" x14ac:dyDescent="0.25">
      <c r="A65" s="13"/>
      <c r="B65" s="14"/>
      <c r="C65" s="15" t="s">
        <v>274</v>
      </c>
      <c r="D65" s="14"/>
      <c r="E65" s="294">
        <v>0</v>
      </c>
      <c r="F65" s="294">
        <v>0</v>
      </c>
      <c r="G65" s="294">
        <v>0</v>
      </c>
      <c r="H65" s="294">
        <v>0</v>
      </c>
      <c r="I65" s="294">
        <v>0</v>
      </c>
      <c r="J65" s="294">
        <v>0</v>
      </c>
      <c r="K65" s="294">
        <v>0</v>
      </c>
      <c r="L65" s="294">
        <v>0</v>
      </c>
      <c r="M65" s="294">
        <v>0</v>
      </c>
      <c r="N65" s="294">
        <v>0</v>
      </c>
    </row>
    <row r="66" spans="1:16384" ht="14.25" customHeight="1" x14ac:dyDescent="0.3">
      <c r="A66" s="853"/>
      <c r="B66" s="857" t="s">
        <v>292</v>
      </c>
      <c r="C66" s="855"/>
      <c r="D66" s="854"/>
      <c r="E66" s="856">
        <v>0</v>
      </c>
      <c r="F66" s="856">
        <v>0</v>
      </c>
      <c r="G66" s="856">
        <v>0</v>
      </c>
      <c r="H66" s="856">
        <v>0</v>
      </c>
      <c r="I66" s="856">
        <v>0</v>
      </c>
      <c r="J66" s="856">
        <v>0</v>
      </c>
      <c r="K66" s="856">
        <v>0</v>
      </c>
      <c r="L66" s="856">
        <v>0</v>
      </c>
      <c r="M66" s="856">
        <v>0</v>
      </c>
      <c r="N66" s="856">
        <v>0</v>
      </c>
      <c r="O66" s="854"/>
      <c r="P66" s="854"/>
      <c r="Q66" s="854"/>
      <c r="R66" s="854"/>
      <c r="S66" s="854"/>
      <c r="T66" s="854"/>
      <c r="U66" s="854"/>
      <c r="V66" s="854"/>
      <c r="W66" s="854"/>
      <c r="X66" s="854"/>
      <c r="Y66" s="854"/>
      <c r="Z66" s="854"/>
      <c r="AA66" s="854"/>
      <c r="AB66" s="854"/>
      <c r="AC66" s="854"/>
      <c r="AD66" s="854"/>
      <c r="AE66" s="854"/>
      <c r="AF66" s="854"/>
      <c r="AG66" s="854"/>
      <c r="AH66" s="854"/>
      <c r="AI66" s="854"/>
      <c r="AJ66" s="854"/>
      <c r="AK66" s="854"/>
      <c r="AL66" s="854"/>
      <c r="AM66" s="854"/>
      <c r="AN66" s="854"/>
      <c r="AO66" s="854"/>
      <c r="AP66" s="854"/>
      <c r="AQ66" s="854"/>
      <c r="AR66" s="854"/>
      <c r="AS66" s="854"/>
      <c r="AT66" s="854"/>
      <c r="AU66" s="854"/>
      <c r="AV66" s="854"/>
      <c r="AW66" s="854"/>
      <c r="AX66" s="854"/>
      <c r="AY66" s="854"/>
      <c r="AZ66" s="854"/>
      <c r="BA66" s="854"/>
      <c r="BB66" s="854"/>
      <c r="BC66" s="854"/>
      <c r="BD66" s="854"/>
      <c r="BE66" s="854"/>
      <c r="BF66" s="854"/>
      <c r="BG66" s="854"/>
      <c r="BH66" s="854"/>
      <c r="BI66" s="854"/>
      <c r="BJ66" s="854"/>
      <c r="BK66" s="854"/>
      <c r="BL66" s="854"/>
      <c r="BM66" s="854"/>
      <c r="BN66" s="854"/>
      <c r="BO66" s="854"/>
      <c r="BP66" s="854"/>
      <c r="BQ66" s="854"/>
      <c r="BR66" s="854"/>
      <c r="BS66" s="854"/>
      <c r="BT66" s="854"/>
      <c r="BU66" s="854"/>
      <c r="BV66" s="854"/>
      <c r="BW66" s="854"/>
      <c r="BX66" s="854"/>
      <c r="BY66" s="854"/>
      <c r="BZ66" s="854"/>
      <c r="CA66" s="854"/>
      <c r="CB66" s="854"/>
      <c r="CC66" s="854"/>
      <c r="CD66" s="854"/>
      <c r="CE66" s="854"/>
      <c r="CF66" s="854"/>
      <c r="CG66" s="854"/>
      <c r="CH66" s="854"/>
      <c r="CI66" s="854"/>
      <c r="CJ66" s="854"/>
      <c r="CK66" s="854"/>
      <c r="CL66" s="854"/>
      <c r="CM66" s="854"/>
      <c r="CN66" s="854"/>
      <c r="CO66" s="854"/>
      <c r="CP66" s="854"/>
      <c r="CQ66" s="854"/>
      <c r="CR66" s="854"/>
      <c r="CS66" s="854"/>
      <c r="CT66" s="854"/>
      <c r="CU66" s="854"/>
      <c r="CV66" s="854"/>
      <c r="CW66" s="854"/>
      <c r="CX66" s="854"/>
      <c r="CY66" s="854"/>
      <c r="CZ66" s="854"/>
      <c r="DA66" s="854"/>
      <c r="DB66" s="854"/>
      <c r="DC66" s="854"/>
      <c r="DD66" s="854"/>
      <c r="DE66" s="854"/>
      <c r="DF66" s="854"/>
      <c r="DG66" s="854"/>
      <c r="DH66" s="854"/>
      <c r="DI66" s="854"/>
      <c r="DJ66" s="854"/>
      <c r="DK66" s="854"/>
      <c r="DL66" s="854"/>
      <c r="DM66" s="854"/>
      <c r="DN66" s="854"/>
      <c r="DO66" s="854"/>
      <c r="DP66" s="854"/>
      <c r="DQ66" s="854"/>
      <c r="DR66" s="854"/>
      <c r="DS66" s="854"/>
      <c r="DT66" s="854"/>
      <c r="DU66" s="854"/>
      <c r="DV66" s="854"/>
      <c r="DW66" s="854"/>
      <c r="DX66" s="854"/>
      <c r="DY66" s="854"/>
      <c r="DZ66" s="854"/>
      <c r="EA66" s="854"/>
      <c r="EB66" s="854"/>
      <c r="EC66" s="854"/>
      <c r="ED66" s="854"/>
      <c r="EE66" s="854"/>
      <c r="EF66" s="854"/>
      <c r="EG66" s="854"/>
      <c r="EH66" s="854"/>
      <c r="EI66" s="854"/>
      <c r="EJ66" s="854"/>
      <c r="EK66" s="854"/>
      <c r="EL66" s="854"/>
      <c r="EM66" s="854"/>
      <c r="EN66" s="854"/>
      <c r="EO66" s="854"/>
      <c r="EP66" s="854"/>
      <c r="EQ66" s="854"/>
      <c r="ER66" s="854"/>
      <c r="ES66" s="854"/>
      <c r="ET66" s="854"/>
      <c r="EU66" s="854"/>
      <c r="EV66" s="854"/>
      <c r="EW66" s="854"/>
      <c r="EX66" s="854"/>
      <c r="EY66" s="854"/>
      <c r="EZ66" s="854"/>
      <c r="FA66" s="854"/>
      <c r="FB66" s="854"/>
      <c r="FC66" s="854"/>
      <c r="FD66" s="854"/>
      <c r="FE66" s="854"/>
      <c r="FF66" s="854"/>
      <c r="FG66" s="854"/>
      <c r="FH66" s="854"/>
      <c r="FI66" s="854"/>
      <c r="FJ66" s="854"/>
      <c r="FK66" s="854"/>
      <c r="FL66" s="854"/>
      <c r="FM66" s="854"/>
      <c r="FN66" s="854"/>
      <c r="FO66" s="854"/>
      <c r="FP66" s="854"/>
      <c r="FQ66" s="854"/>
      <c r="FR66" s="854"/>
      <c r="FS66" s="854"/>
      <c r="FT66" s="854"/>
      <c r="FU66" s="854"/>
      <c r="FV66" s="854"/>
      <c r="FW66" s="854"/>
      <c r="FX66" s="854"/>
      <c r="FY66" s="854"/>
      <c r="FZ66" s="854"/>
      <c r="GA66" s="854"/>
      <c r="GB66" s="854"/>
      <c r="GC66" s="854"/>
      <c r="GD66" s="854"/>
      <c r="GE66" s="854"/>
      <c r="GF66" s="854"/>
      <c r="GG66" s="854"/>
      <c r="GH66" s="854"/>
      <c r="GI66" s="854"/>
      <c r="GJ66" s="854"/>
      <c r="GK66" s="854"/>
      <c r="GL66" s="854"/>
      <c r="GM66" s="854"/>
      <c r="GN66" s="854"/>
      <c r="GO66" s="854"/>
      <c r="GP66" s="854"/>
      <c r="GQ66" s="854"/>
      <c r="GR66" s="854"/>
      <c r="GS66" s="854"/>
      <c r="GT66" s="854"/>
      <c r="GU66" s="854"/>
      <c r="GV66" s="854"/>
      <c r="GW66" s="854"/>
      <c r="GX66" s="854"/>
      <c r="GY66" s="854"/>
      <c r="GZ66" s="854"/>
      <c r="HA66" s="854"/>
      <c r="HB66" s="854"/>
      <c r="HC66" s="854"/>
      <c r="HD66" s="854"/>
      <c r="HE66" s="854"/>
      <c r="HF66" s="854"/>
      <c r="HG66" s="854"/>
      <c r="HH66" s="854"/>
      <c r="HI66" s="854"/>
      <c r="HJ66" s="854"/>
      <c r="HK66" s="854"/>
      <c r="HL66" s="854"/>
      <c r="HM66" s="854"/>
      <c r="HN66" s="854"/>
      <c r="HO66" s="854"/>
      <c r="HP66" s="854"/>
      <c r="HQ66" s="854"/>
      <c r="HR66" s="854"/>
      <c r="HS66" s="854"/>
      <c r="HT66" s="854"/>
      <c r="HU66" s="854"/>
      <c r="HV66" s="854"/>
      <c r="HW66" s="854"/>
      <c r="HX66" s="854"/>
      <c r="HY66" s="854"/>
      <c r="HZ66" s="854"/>
      <c r="IA66" s="854"/>
      <c r="IB66" s="854"/>
      <c r="IC66" s="854"/>
      <c r="ID66" s="854"/>
      <c r="IE66" s="854"/>
      <c r="IF66" s="854"/>
      <c r="IG66" s="854"/>
      <c r="IH66" s="854"/>
      <c r="II66" s="854"/>
      <c r="IJ66" s="854"/>
      <c r="IK66" s="854"/>
      <c r="IL66" s="854"/>
      <c r="IM66" s="854"/>
      <c r="IN66" s="854"/>
      <c r="IO66" s="854"/>
      <c r="IP66" s="854"/>
      <c r="IQ66" s="854"/>
      <c r="IR66" s="854"/>
      <c r="IS66" s="854"/>
      <c r="IT66" s="854"/>
      <c r="IU66" s="854"/>
      <c r="IV66" s="854"/>
      <c r="IW66" s="854"/>
      <c r="IX66" s="854"/>
      <c r="IY66" s="854"/>
      <c r="IZ66" s="854"/>
      <c r="JA66" s="854"/>
      <c r="JB66" s="854"/>
      <c r="JC66" s="854"/>
      <c r="JD66" s="854"/>
      <c r="JE66" s="854"/>
      <c r="JF66" s="854"/>
      <c r="JG66" s="854"/>
      <c r="JH66" s="854"/>
      <c r="JI66" s="854"/>
      <c r="JJ66" s="854"/>
      <c r="JK66" s="854"/>
      <c r="JL66" s="854"/>
      <c r="JM66" s="854"/>
      <c r="JN66" s="854"/>
      <c r="JO66" s="854"/>
      <c r="JP66" s="854"/>
      <c r="JQ66" s="854"/>
      <c r="JR66" s="854"/>
      <c r="JS66" s="854"/>
      <c r="JT66" s="854"/>
      <c r="JU66" s="854"/>
      <c r="JV66" s="854"/>
      <c r="JW66" s="854"/>
      <c r="JX66" s="854"/>
      <c r="JY66" s="854"/>
      <c r="JZ66" s="854"/>
      <c r="KA66" s="854"/>
      <c r="KB66" s="854"/>
      <c r="KC66" s="854"/>
      <c r="KD66" s="854"/>
      <c r="KE66" s="854"/>
      <c r="KF66" s="854"/>
      <c r="KG66" s="854"/>
      <c r="KH66" s="854"/>
      <c r="KI66" s="854"/>
      <c r="KJ66" s="854"/>
      <c r="KK66" s="854"/>
      <c r="KL66" s="854"/>
      <c r="KM66" s="854"/>
      <c r="KN66" s="854"/>
      <c r="KO66" s="854"/>
      <c r="KP66" s="854"/>
      <c r="KQ66" s="854"/>
      <c r="KR66" s="854"/>
      <c r="KS66" s="854"/>
      <c r="KT66" s="854"/>
      <c r="KU66" s="854"/>
      <c r="KV66" s="854"/>
      <c r="KW66" s="854"/>
      <c r="KX66" s="854"/>
      <c r="KY66" s="854"/>
      <c r="KZ66" s="854"/>
      <c r="LA66" s="854"/>
      <c r="LB66" s="854"/>
      <c r="LC66" s="854"/>
      <c r="LD66" s="854"/>
      <c r="LE66" s="854"/>
      <c r="LF66" s="854"/>
      <c r="LG66" s="854"/>
      <c r="LH66" s="854"/>
      <c r="LI66" s="854"/>
      <c r="LJ66" s="854"/>
      <c r="LK66" s="854"/>
      <c r="LL66" s="854"/>
      <c r="LM66" s="854"/>
      <c r="LN66" s="854"/>
      <c r="LO66" s="854"/>
      <c r="LP66" s="854"/>
      <c r="LQ66" s="854"/>
      <c r="LR66" s="854"/>
      <c r="LS66" s="854"/>
      <c r="LT66" s="854"/>
      <c r="LU66" s="854"/>
      <c r="LV66" s="854"/>
      <c r="LW66" s="854"/>
      <c r="LX66" s="854"/>
      <c r="LY66" s="854"/>
      <c r="LZ66" s="854"/>
      <c r="MA66" s="854"/>
      <c r="MB66" s="854"/>
      <c r="MC66" s="854"/>
      <c r="MD66" s="854"/>
      <c r="ME66" s="854"/>
      <c r="MF66" s="854"/>
      <c r="MG66" s="854"/>
      <c r="MH66" s="854"/>
      <c r="MI66" s="854"/>
      <c r="MJ66" s="854"/>
      <c r="MK66" s="854"/>
      <c r="ML66" s="854"/>
      <c r="MM66" s="854"/>
      <c r="MN66" s="854"/>
      <c r="MO66" s="854"/>
      <c r="MP66" s="854"/>
      <c r="MQ66" s="854"/>
      <c r="MR66" s="854"/>
      <c r="MS66" s="854"/>
      <c r="MT66" s="854"/>
      <c r="MU66" s="854"/>
      <c r="MV66" s="854"/>
      <c r="MW66" s="854"/>
      <c r="MX66" s="854"/>
      <c r="MY66" s="854"/>
      <c r="MZ66" s="854"/>
      <c r="NA66" s="854"/>
      <c r="NB66" s="854"/>
      <c r="NC66" s="854"/>
      <c r="ND66" s="854"/>
      <c r="NE66" s="854"/>
      <c r="NF66" s="854"/>
      <c r="NG66" s="854"/>
      <c r="NH66" s="854"/>
      <c r="NI66" s="854"/>
      <c r="NJ66" s="854"/>
      <c r="NK66" s="854"/>
      <c r="NL66" s="854"/>
      <c r="NM66" s="854"/>
      <c r="NN66" s="854"/>
      <c r="NO66" s="854"/>
      <c r="NP66" s="854"/>
      <c r="NQ66" s="854"/>
      <c r="NR66" s="854"/>
      <c r="NS66" s="854"/>
      <c r="NT66" s="854"/>
      <c r="NU66" s="854"/>
      <c r="NV66" s="854"/>
      <c r="NW66" s="854"/>
      <c r="NX66" s="854"/>
      <c r="NY66" s="854"/>
      <c r="NZ66" s="854"/>
      <c r="OA66" s="854"/>
      <c r="OB66" s="854"/>
      <c r="OC66" s="854"/>
      <c r="OD66" s="854"/>
      <c r="OE66" s="854"/>
      <c r="OF66" s="854"/>
      <c r="OG66" s="854"/>
      <c r="OH66" s="854"/>
      <c r="OI66" s="854"/>
      <c r="OJ66" s="854"/>
      <c r="OK66" s="854"/>
      <c r="OL66" s="854"/>
      <c r="OM66" s="854"/>
      <c r="ON66" s="854"/>
      <c r="OO66" s="854"/>
      <c r="OP66" s="854"/>
      <c r="OQ66" s="854"/>
      <c r="OR66" s="854"/>
      <c r="OS66" s="854"/>
      <c r="OT66" s="854"/>
      <c r="OU66" s="854"/>
      <c r="OV66" s="854"/>
      <c r="OW66" s="854"/>
      <c r="OX66" s="854"/>
      <c r="OY66" s="854"/>
      <c r="OZ66" s="854"/>
      <c r="PA66" s="854"/>
      <c r="PB66" s="854"/>
      <c r="PC66" s="854"/>
      <c r="PD66" s="854"/>
      <c r="PE66" s="854"/>
      <c r="PF66" s="854"/>
      <c r="PG66" s="854"/>
      <c r="PH66" s="854"/>
      <c r="PI66" s="854"/>
      <c r="PJ66" s="854"/>
      <c r="PK66" s="854"/>
      <c r="PL66" s="854"/>
      <c r="PM66" s="854"/>
      <c r="PN66" s="854"/>
      <c r="PO66" s="854"/>
      <c r="PP66" s="854"/>
      <c r="PQ66" s="854"/>
      <c r="PR66" s="854"/>
      <c r="PS66" s="854"/>
      <c r="PT66" s="854"/>
      <c r="PU66" s="854"/>
      <c r="PV66" s="854"/>
      <c r="PW66" s="854"/>
      <c r="PX66" s="854"/>
      <c r="PY66" s="854"/>
      <c r="PZ66" s="854"/>
      <c r="QA66" s="854"/>
      <c r="QB66" s="854"/>
      <c r="QC66" s="854"/>
      <c r="QD66" s="854"/>
      <c r="QE66" s="854"/>
      <c r="QF66" s="854"/>
      <c r="QG66" s="854"/>
      <c r="QH66" s="854"/>
      <c r="QI66" s="854"/>
      <c r="QJ66" s="854"/>
      <c r="QK66" s="854"/>
      <c r="QL66" s="854"/>
      <c r="QM66" s="854"/>
      <c r="QN66" s="854"/>
      <c r="QO66" s="854"/>
      <c r="QP66" s="854"/>
      <c r="QQ66" s="854"/>
      <c r="QR66" s="854"/>
      <c r="QS66" s="854"/>
      <c r="QT66" s="854"/>
      <c r="QU66" s="854"/>
      <c r="QV66" s="854"/>
      <c r="QW66" s="854"/>
      <c r="QX66" s="854"/>
      <c r="QY66" s="854"/>
      <c r="QZ66" s="854"/>
      <c r="RA66" s="854"/>
      <c r="RB66" s="854"/>
      <c r="RC66" s="854"/>
      <c r="RD66" s="854"/>
      <c r="RE66" s="854"/>
      <c r="RF66" s="854"/>
      <c r="RG66" s="854"/>
      <c r="RH66" s="854"/>
      <c r="RI66" s="854"/>
      <c r="RJ66" s="854"/>
      <c r="RK66" s="854"/>
      <c r="RL66" s="854"/>
      <c r="RM66" s="854"/>
      <c r="RN66" s="854"/>
      <c r="RO66" s="854"/>
      <c r="RP66" s="854"/>
      <c r="RQ66" s="854"/>
      <c r="RR66" s="854"/>
      <c r="RS66" s="854"/>
      <c r="RT66" s="854"/>
      <c r="RU66" s="854"/>
      <c r="RV66" s="854"/>
      <c r="RW66" s="854"/>
      <c r="RX66" s="854"/>
      <c r="RY66" s="854"/>
      <c r="RZ66" s="854"/>
      <c r="SA66" s="854"/>
      <c r="SB66" s="854"/>
      <c r="SC66" s="854"/>
      <c r="SD66" s="854"/>
      <c r="SE66" s="854"/>
      <c r="SF66" s="854"/>
      <c r="SG66" s="854"/>
      <c r="SH66" s="854"/>
      <c r="SI66" s="854"/>
      <c r="SJ66" s="854"/>
      <c r="SK66" s="854"/>
      <c r="SL66" s="854"/>
      <c r="SM66" s="854"/>
      <c r="SN66" s="854"/>
      <c r="SO66" s="854"/>
      <c r="SP66" s="854"/>
      <c r="SQ66" s="854"/>
      <c r="SR66" s="854"/>
      <c r="SS66" s="854"/>
      <c r="ST66" s="854"/>
      <c r="SU66" s="854"/>
      <c r="SV66" s="854"/>
      <c r="SW66" s="854"/>
      <c r="SX66" s="854"/>
      <c r="SY66" s="854"/>
      <c r="SZ66" s="854"/>
      <c r="TA66" s="854"/>
      <c r="TB66" s="854"/>
      <c r="TC66" s="854"/>
      <c r="TD66" s="854"/>
      <c r="TE66" s="854"/>
      <c r="TF66" s="854"/>
      <c r="TG66" s="854"/>
      <c r="TH66" s="854"/>
      <c r="TI66" s="854"/>
      <c r="TJ66" s="854"/>
      <c r="TK66" s="854"/>
      <c r="TL66" s="854"/>
      <c r="TM66" s="854"/>
      <c r="TN66" s="854"/>
      <c r="TO66" s="854"/>
      <c r="TP66" s="854"/>
      <c r="TQ66" s="854"/>
      <c r="TR66" s="854"/>
      <c r="TS66" s="854"/>
      <c r="TT66" s="854"/>
      <c r="TU66" s="854"/>
      <c r="TV66" s="854"/>
      <c r="TW66" s="854"/>
      <c r="TX66" s="854"/>
      <c r="TY66" s="854"/>
      <c r="TZ66" s="854"/>
      <c r="UA66" s="854"/>
      <c r="UB66" s="854"/>
      <c r="UC66" s="854"/>
      <c r="UD66" s="854"/>
      <c r="UE66" s="854"/>
      <c r="UF66" s="854"/>
      <c r="UG66" s="854"/>
      <c r="UH66" s="854"/>
      <c r="UI66" s="854"/>
      <c r="UJ66" s="854"/>
      <c r="UK66" s="854"/>
      <c r="UL66" s="854"/>
      <c r="UM66" s="854"/>
      <c r="UN66" s="854"/>
      <c r="UO66" s="854"/>
      <c r="UP66" s="854"/>
      <c r="UQ66" s="854"/>
      <c r="UR66" s="854"/>
      <c r="US66" s="854"/>
      <c r="UT66" s="854"/>
      <c r="UU66" s="854"/>
      <c r="UV66" s="854"/>
      <c r="UW66" s="854"/>
      <c r="UX66" s="854"/>
      <c r="UY66" s="854"/>
      <c r="UZ66" s="854"/>
      <c r="VA66" s="854"/>
      <c r="VB66" s="854"/>
      <c r="VC66" s="854"/>
      <c r="VD66" s="854"/>
      <c r="VE66" s="854"/>
      <c r="VF66" s="854"/>
      <c r="VG66" s="854"/>
      <c r="VH66" s="854"/>
      <c r="VI66" s="854"/>
      <c r="VJ66" s="854"/>
      <c r="VK66" s="854"/>
      <c r="VL66" s="854"/>
      <c r="VM66" s="854"/>
      <c r="VN66" s="854"/>
      <c r="VO66" s="854"/>
      <c r="VP66" s="854"/>
      <c r="VQ66" s="854"/>
      <c r="VR66" s="854"/>
      <c r="VS66" s="854"/>
      <c r="VT66" s="854"/>
      <c r="VU66" s="854"/>
      <c r="VV66" s="854"/>
      <c r="VW66" s="854"/>
      <c r="VX66" s="854"/>
      <c r="VY66" s="854"/>
      <c r="VZ66" s="854"/>
      <c r="WA66" s="854"/>
      <c r="WB66" s="854"/>
      <c r="WC66" s="854"/>
      <c r="WD66" s="854"/>
      <c r="WE66" s="854"/>
      <c r="WF66" s="854"/>
      <c r="WG66" s="854"/>
      <c r="WH66" s="854"/>
      <c r="WI66" s="854"/>
      <c r="WJ66" s="854"/>
      <c r="WK66" s="854"/>
      <c r="WL66" s="854"/>
      <c r="WM66" s="854"/>
      <c r="WN66" s="854"/>
      <c r="WO66" s="854"/>
      <c r="WP66" s="854"/>
      <c r="WQ66" s="854"/>
      <c r="WR66" s="854"/>
      <c r="WS66" s="854"/>
      <c r="WT66" s="854"/>
      <c r="WU66" s="854"/>
      <c r="WV66" s="854"/>
      <c r="WW66" s="854"/>
      <c r="WX66" s="854"/>
      <c r="WY66" s="854"/>
      <c r="WZ66" s="854"/>
      <c r="XA66" s="854"/>
      <c r="XB66" s="854"/>
      <c r="XC66" s="854"/>
      <c r="XD66" s="854"/>
      <c r="XE66" s="854"/>
      <c r="XF66" s="854"/>
      <c r="XG66" s="854"/>
      <c r="XH66" s="854"/>
      <c r="XI66" s="854"/>
      <c r="XJ66" s="854"/>
      <c r="XK66" s="854"/>
      <c r="XL66" s="854"/>
      <c r="XM66" s="854"/>
      <c r="XN66" s="854"/>
      <c r="XO66" s="854"/>
      <c r="XP66" s="854"/>
      <c r="XQ66" s="854"/>
      <c r="XR66" s="854"/>
      <c r="XS66" s="854"/>
      <c r="XT66" s="854"/>
      <c r="XU66" s="854"/>
      <c r="XV66" s="854"/>
      <c r="XW66" s="854"/>
      <c r="XX66" s="854"/>
      <c r="XY66" s="854"/>
      <c r="XZ66" s="854"/>
      <c r="YA66" s="854"/>
      <c r="YB66" s="854"/>
      <c r="YC66" s="854"/>
      <c r="YD66" s="854"/>
      <c r="YE66" s="854"/>
      <c r="YF66" s="854"/>
      <c r="YG66" s="854"/>
      <c r="YH66" s="854"/>
      <c r="YI66" s="854"/>
      <c r="YJ66" s="854"/>
      <c r="YK66" s="854"/>
      <c r="YL66" s="854"/>
      <c r="YM66" s="854"/>
      <c r="YN66" s="854"/>
      <c r="YO66" s="854"/>
      <c r="YP66" s="854"/>
      <c r="YQ66" s="854"/>
      <c r="YR66" s="854"/>
      <c r="YS66" s="854"/>
      <c r="YT66" s="854"/>
      <c r="YU66" s="854"/>
      <c r="YV66" s="854"/>
      <c r="YW66" s="854"/>
      <c r="YX66" s="854"/>
      <c r="YY66" s="854"/>
      <c r="YZ66" s="854"/>
      <c r="ZA66" s="854"/>
      <c r="ZB66" s="854"/>
      <c r="ZC66" s="854"/>
      <c r="ZD66" s="854"/>
      <c r="ZE66" s="854"/>
      <c r="ZF66" s="854"/>
      <c r="ZG66" s="854"/>
      <c r="ZH66" s="854"/>
      <c r="ZI66" s="854"/>
      <c r="ZJ66" s="854"/>
      <c r="ZK66" s="854"/>
      <c r="ZL66" s="854"/>
      <c r="ZM66" s="854"/>
      <c r="ZN66" s="854"/>
      <c r="ZO66" s="854"/>
      <c r="ZP66" s="854"/>
      <c r="ZQ66" s="854"/>
      <c r="ZR66" s="854"/>
      <c r="ZS66" s="854"/>
      <c r="ZT66" s="854"/>
      <c r="ZU66" s="854"/>
      <c r="ZV66" s="854"/>
      <c r="ZW66" s="854"/>
      <c r="ZX66" s="854"/>
      <c r="ZY66" s="854"/>
      <c r="ZZ66" s="854"/>
      <c r="AAA66" s="854"/>
      <c r="AAB66" s="854"/>
      <c r="AAC66" s="854"/>
      <c r="AAD66" s="854"/>
      <c r="AAE66" s="854"/>
      <c r="AAF66" s="854"/>
      <c r="AAG66" s="854"/>
      <c r="AAH66" s="854"/>
      <c r="AAI66" s="854"/>
      <c r="AAJ66" s="854"/>
      <c r="AAK66" s="854"/>
      <c r="AAL66" s="854"/>
      <c r="AAM66" s="854"/>
      <c r="AAN66" s="854"/>
      <c r="AAO66" s="854"/>
      <c r="AAP66" s="854"/>
      <c r="AAQ66" s="854"/>
      <c r="AAR66" s="854"/>
      <c r="AAS66" s="854"/>
      <c r="AAT66" s="854"/>
      <c r="AAU66" s="854"/>
      <c r="AAV66" s="854"/>
      <c r="AAW66" s="854"/>
      <c r="AAX66" s="854"/>
      <c r="AAY66" s="854"/>
      <c r="AAZ66" s="854"/>
      <c r="ABA66" s="854"/>
      <c r="ABB66" s="854"/>
      <c r="ABC66" s="854"/>
      <c r="ABD66" s="854"/>
      <c r="ABE66" s="854"/>
      <c r="ABF66" s="854"/>
      <c r="ABG66" s="854"/>
      <c r="ABH66" s="854"/>
      <c r="ABI66" s="854"/>
      <c r="ABJ66" s="854"/>
      <c r="ABK66" s="854"/>
      <c r="ABL66" s="854"/>
      <c r="ABM66" s="854"/>
      <c r="ABN66" s="854"/>
      <c r="ABO66" s="854"/>
      <c r="ABP66" s="854"/>
      <c r="ABQ66" s="854"/>
      <c r="ABR66" s="854"/>
      <c r="ABS66" s="854"/>
      <c r="ABT66" s="854"/>
      <c r="ABU66" s="854"/>
      <c r="ABV66" s="854"/>
      <c r="ABW66" s="854"/>
      <c r="ABX66" s="854"/>
      <c r="ABY66" s="854"/>
      <c r="ABZ66" s="854"/>
      <c r="ACA66" s="854"/>
      <c r="ACB66" s="854"/>
      <c r="ACC66" s="854"/>
      <c r="ACD66" s="854"/>
      <c r="ACE66" s="854"/>
      <c r="ACF66" s="854"/>
      <c r="ACG66" s="854"/>
      <c r="ACH66" s="854"/>
      <c r="ACI66" s="854"/>
      <c r="ACJ66" s="854"/>
      <c r="ACK66" s="854"/>
      <c r="ACL66" s="854"/>
      <c r="ACM66" s="854"/>
      <c r="ACN66" s="854"/>
      <c r="ACO66" s="854"/>
      <c r="ACP66" s="854"/>
      <c r="ACQ66" s="854"/>
      <c r="ACR66" s="854"/>
      <c r="ACS66" s="854"/>
      <c r="ACT66" s="854"/>
      <c r="ACU66" s="854"/>
      <c r="ACV66" s="854"/>
      <c r="ACW66" s="854"/>
      <c r="ACX66" s="854"/>
      <c r="ACY66" s="854"/>
      <c r="ACZ66" s="854"/>
      <c r="ADA66" s="854"/>
      <c r="ADB66" s="854"/>
      <c r="ADC66" s="854"/>
      <c r="ADD66" s="854"/>
      <c r="ADE66" s="854"/>
      <c r="ADF66" s="854"/>
      <c r="ADG66" s="854"/>
      <c r="ADH66" s="854"/>
      <c r="ADI66" s="854"/>
      <c r="ADJ66" s="854"/>
      <c r="ADK66" s="854"/>
      <c r="ADL66" s="854"/>
      <c r="ADM66" s="854"/>
      <c r="ADN66" s="854"/>
      <c r="ADO66" s="854"/>
      <c r="ADP66" s="854"/>
      <c r="ADQ66" s="854"/>
      <c r="ADR66" s="854"/>
      <c r="ADS66" s="854"/>
      <c r="ADT66" s="854"/>
      <c r="ADU66" s="854"/>
      <c r="ADV66" s="854"/>
      <c r="ADW66" s="854"/>
      <c r="ADX66" s="854"/>
      <c r="ADY66" s="854"/>
      <c r="ADZ66" s="854"/>
      <c r="AEA66" s="854"/>
      <c r="AEB66" s="854"/>
      <c r="AEC66" s="854"/>
      <c r="AED66" s="854"/>
      <c r="AEE66" s="854"/>
      <c r="AEF66" s="854"/>
      <c r="AEG66" s="854"/>
      <c r="AEH66" s="854"/>
      <c r="AEI66" s="854"/>
      <c r="AEJ66" s="854"/>
      <c r="AEK66" s="854"/>
      <c r="AEL66" s="854"/>
      <c r="AEM66" s="854"/>
      <c r="AEN66" s="854"/>
      <c r="AEO66" s="854"/>
      <c r="AEP66" s="854"/>
      <c r="AEQ66" s="854"/>
      <c r="AER66" s="854"/>
      <c r="AES66" s="854"/>
      <c r="AET66" s="854"/>
      <c r="AEU66" s="854"/>
      <c r="AEV66" s="854"/>
      <c r="AEW66" s="854"/>
      <c r="AEX66" s="854"/>
      <c r="AEY66" s="854"/>
      <c r="AEZ66" s="854"/>
      <c r="AFA66" s="854"/>
      <c r="AFB66" s="854"/>
      <c r="AFC66" s="854"/>
      <c r="AFD66" s="854"/>
      <c r="AFE66" s="854"/>
      <c r="AFF66" s="854"/>
      <c r="AFG66" s="854"/>
      <c r="AFH66" s="854"/>
      <c r="AFI66" s="854"/>
      <c r="AFJ66" s="854"/>
      <c r="AFK66" s="854"/>
      <c r="AFL66" s="854"/>
      <c r="AFM66" s="854"/>
      <c r="AFN66" s="854"/>
      <c r="AFO66" s="854"/>
      <c r="AFP66" s="854"/>
      <c r="AFQ66" s="854"/>
      <c r="AFR66" s="854"/>
      <c r="AFS66" s="854"/>
      <c r="AFT66" s="854"/>
      <c r="AFU66" s="854"/>
      <c r="AFV66" s="854"/>
      <c r="AFW66" s="854"/>
      <c r="AFX66" s="854"/>
      <c r="AFY66" s="854"/>
      <c r="AFZ66" s="854"/>
      <c r="AGA66" s="854"/>
      <c r="AGB66" s="854"/>
      <c r="AGC66" s="854"/>
      <c r="AGD66" s="854"/>
      <c r="AGE66" s="854"/>
      <c r="AGF66" s="854"/>
      <c r="AGG66" s="854"/>
      <c r="AGH66" s="854"/>
      <c r="AGI66" s="854"/>
      <c r="AGJ66" s="854"/>
      <c r="AGK66" s="854"/>
      <c r="AGL66" s="854"/>
      <c r="AGM66" s="854"/>
      <c r="AGN66" s="854"/>
      <c r="AGO66" s="854"/>
      <c r="AGP66" s="854"/>
      <c r="AGQ66" s="854"/>
      <c r="AGR66" s="854"/>
      <c r="AGS66" s="854"/>
      <c r="AGT66" s="854"/>
      <c r="AGU66" s="854"/>
      <c r="AGV66" s="854"/>
      <c r="AGW66" s="854"/>
      <c r="AGX66" s="854"/>
      <c r="AGY66" s="854"/>
      <c r="AGZ66" s="854"/>
      <c r="AHA66" s="854"/>
      <c r="AHB66" s="854"/>
      <c r="AHC66" s="854"/>
      <c r="AHD66" s="854"/>
      <c r="AHE66" s="854"/>
      <c r="AHF66" s="854"/>
      <c r="AHG66" s="854"/>
      <c r="AHH66" s="854"/>
      <c r="AHI66" s="854"/>
      <c r="AHJ66" s="854"/>
      <c r="AHK66" s="854"/>
      <c r="AHL66" s="854"/>
      <c r="AHM66" s="854"/>
      <c r="AHN66" s="854"/>
      <c r="AHO66" s="854"/>
      <c r="AHP66" s="854"/>
      <c r="AHQ66" s="854"/>
      <c r="AHR66" s="854"/>
      <c r="AHS66" s="854"/>
      <c r="AHT66" s="854"/>
      <c r="AHU66" s="854"/>
      <c r="AHV66" s="854"/>
      <c r="AHW66" s="854"/>
      <c r="AHX66" s="854"/>
      <c r="AHY66" s="854"/>
      <c r="AHZ66" s="854"/>
      <c r="AIA66" s="854"/>
      <c r="AIB66" s="854"/>
      <c r="AIC66" s="854"/>
      <c r="AID66" s="854"/>
      <c r="AIE66" s="854"/>
      <c r="AIF66" s="854"/>
      <c r="AIG66" s="854"/>
      <c r="AIH66" s="854"/>
      <c r="AII66" s="854"/>
      <c r="AIJ66" s="854"/>
      <c r="AIK66" s="854"/>
      <c r="AIL66" s="854"/>
      <c r="AIM66" s="854"/>
      <c r="AIN66" s="854"/>
      <c r="AIO66" s="854"/>
      <c r="AIP66" s="854"/>
      <c r="AIQ66" s="854"/>
      <c r="AIR66" s="854"/>
      <c r="AIS66" s="854"/>
      <c r="AIT66" s="854"/>
      <c r="AIU66" s="854"/>
      <c r="AIV66" s="854"/>
      <c r="AIW66" s="854"/>
      <c r="AIX66" s="854"/>
      <c r="AIY66" s="854"/>
      <c r="AIZ66" s="854"/>
      <c r="AJA66" s="854"/>
      <c r="AJB66" s="854"/>
      <c r="AJC66" s="854"/>
      <c r="AJD66" s="854"/>
      <c r="AJE66" s="854"/>
      <c r="AJF66" s="854"/>
      <c r="AJG66" s="854"/>
      <c r="AJH66" s="854"/>
      <c r="AJI66" s="854"/>
      <c r="AJJ66" s="854"/>
      <c r="AJK66" s="854"/>
      <c r="AJL66" s="854"/>
      <c r="AJM66" s="854"/>
      <c r="AJN66" s="854"/>
      <c r="AJO66" s="854"/>
      <c r="AJP66" s="854"/>
      <c r="AJQ66" s="854"/>
      <c r="AJR66" s="854"/>
      <c r="AJS66" s="854"/>
      <c r="AJT66" s="854"/>
      <c r="AJU66" s="854"/>
      <c r="AJV66" s="854"/>
      <c r="AJW66" s="854"/>
      <c r="AJX66" s="854"/>
      <c r="AJY66" s="854"/>
      <c r="AJZ66" s="854"/>
      <c r="AKA66" s="854"/>
      <c r="AKB66" s="854"/>
      <c r="AKC66" s="854"/>
      <c r="AKD66" s="854"/>
      <c r="AKE66" s="854"/>
      <c r="AKF66" s="854"/>
      <c r="AKG66" s="854"/>
      <c r="AKH66" s="854"/>
      <c r="AKI66" s="854"/>
      <c r="AKJ66" s="854"/>
      <c r="AKK66" s="854"/>
      <c r="AKL66" s="854"/>
      <c r="AKM66" s="854"/>
      <c r="AKN66" s="854"/>
      <c r="AKO66" s="854"/>
      <c r="AKP66" s="854"/>
      <c r="AKQ66" s="854"/>
      <c r="AKR66" s="854"/>
      <c r="AKS66" s="854"/>
      <c r="AKT66" s="854"/>
      <c r="AKU66" s="854"/>
      <c r="AKV66" s="854"/>
      <c r="AKW66" s="854"/>
      <c r="AKX66" s="854"/>
      <c r="AKY66" s="854"/>
      <c r="AKZ66" s="854"/>
      <c r="ALA66" s="854"/>
      <c r="ALB66" s="854"/>
      <c r="ALC66" s="854"/>
      <c r="ALD66" s="854"/>
      <c r="ALE66" s="854"/>
      <c r="ALF66" s="854"/>
      <c r="ALG66" s="854"/>
      <c r="ALH66" s="854"/>
      <c r="ALI66" s="854"/>
      <c r="ALJ66" s="854"/>
      <c r="ALK66" s="854"/>
      <c r="ALL66" s="854"/>
      <c r="ALM66" s="854"/>
      <c r="ALN66" s="854"/>
      <c r="ALO66" s="854"/>
      <c r="ALP66" s="854"/>
      <c r="ALQ66" s="854"/>
      <c r="ALR66" s="854"/>
      <c r="ALS66" s="854"/>
      <c r="ALT66" s="854"/>
      <c r="ALU66" s="854"/>
      <c r="ALV66" s="854"/>
      <c r="ALW66" s="854"/>
      <c r="ALX66" s="854"/>
      <c r="ALY66" s="854"/>
      <c r="ALZ66" s="854"/>
      <c r="AMA66" s="854"/>
      <c r="AMB66" s="854"/>
      <c r="AMC66" s="854"/>
      <c r="AMD66" s="854"/>
      <c r="AME66" s="854"/>
      <c r="AMF66" s="854"/>
      <c r="AMG66" s="854"/>
      <c r="AMH66" s="854"/>
      <c r="AMI66" s="854"/>
      <c r="AMJ66" s="854"/>
      <c r="AMK66" s="854"/>
      <c r="AML66" s="854"/>
      <c r="AMM66" s="854"/>
      <c r="AMN66" s="854"/>
      <c r="AMO66" s="854"/>
      <c r="AMP66" s="854"/>
      <c r="AMQ66" s="854"/>
      <c r="AMR66" s="854"/>
      <c r="AMS66" s="854"/>
      <c r="AMT66" s="854"/>
      <c r="AMU66" s="854"/>
      <c r="AMV66" s="854"/>
      <c r="AMW66" s="854"/>
      <c r="AMX66" s="854"/>
      <c r="AMY66" s="854"/>
      <c r="AMZ66" s="854"/>
      <c r="ANA66" s="854"/>
      <c r="ANB66" s="854"/>
      <c r="ANC66" s="854"/>
      <c r="AND66" s="854"/>
      <c r="ANE66" s="854"/>
      <c r="ANF66" s="854"/>
      <c r="ANG66" s="854"/>
      <c r="ANH66" s="854"/>
      <c r="ANI66" s="854"/>
      <c r="ANJ66" s="854"/>
      <c r="ANK66" s="854"/>
      <c r="ANL66" s="854"/>
      <c r="ANM66" s="854"/>
      <c r="ANN66" s="854"/>
      <c r="ANO66" s="854"/>
      <c r="ANP66" s="854"/>
      <c r="ANQ66" s="854"/>
      <c r="ANR66" s="854"/>
      <c r="ANS66" s="854"/>
      <c r="ANT66" s="854"/>
      <c r="ANU66" s="854"/>
      <c r="ANV66" s="854"/>
      <c r="ANW66" s="854"/>
      <c r="ANX66" s="854"/>
      <c r="ANY66" s="854"/>
      <c r="ANZ66" s="854"/>
      <c r="AOA66" s="854"/>
      <c r="AOB66" s="854"/>
      <c r="AOC66" s="854"/>
      <c r="AOD66" s="854"/>
      <c r="AOE66" s="854"/>
      <c r="AOF66" s="854"/>
      <c r="AOG66" s="854"/>
      <c r="AOH66" s="854"/>
      <c r="AOI66" s="854"/>
      <c r="AOJ66" s="854"/>
      <c r="AOK66" s="854"/>
      <c r="AOL66" s="854"/>
      <c r="AOM66" s="854"/>
      <c r="AON66" s="854"/>
      <c r="AOO66" s="854"/>
      <c r="AOP66" s="854"/>
      <c r="AOQ66" s="854"/>
      <c r="AOR66" s="854"/>
      <c r="AOS66" s="854"/>
      <c r="AOT66" s="854"/>
      <c r="AOU66" s="854"/>
      <c r="AOV66" s="854"/>
      <c r="AOW66" s="854"/>
      <c r="AOX66" s="854"/>
      <c r="AOY66" s="854"/>
      <c r="AOZ66" s="854"/>
      <c r="APA66" s="854"/>
      <c r="APB66" s="854"/>
      <c r="APC66" s="854"/>
      <c r="APD66" s="854"/>
      <c r="APE66" s="854"/>
      <c r="APF66" s="854"/>
      <c r="APG66" s="854"/>
      <c r="APH66" s="854"/>
      <c r="API66" s="854"/>
      <c r="APJ66" s="854"/>
      <c r="APK66" s="854"/>
      <c r="APL66" s="854"/>
      <c r="APM66" s="854"/>
      <c r="APN66" s="854"/>
      <c r="APO66" s="854"/>
      <c r="APP66" s="854"/>
      <c r="APQ66" s="854"/>
      <c r="APR66" s="854"/>
      <c r="APS66" s="854"/>
      <c r="APT66" s="854"/>
      <c r="APU66" s="854"/>
      <c r="APV66" s="854"/>
      <c r="APW66" s="854"/>
      <c r="APX66" s="854"/>
      <c r="APY66" s="854"/>
      <c r="APZ66" s="854"/>
      <c r="AQA66" s="854"/>
      <c r="AQB66" s="854"/>
      <c r="AQC66" s="854"/>
      <c r="AQD66" s="854"/>
      <c r="AQE66" s="854"/>
      <c r="AQF66" s="854"/>
      <c r="AQG66" s="854"/>
      <c r="AQH66" s="854"/>
      <c r="AQI66" s="854"/>
      <c r="AQJ66" s="854"/>
      <c r="AQK66" s="854"/>
      <c r="AQL66" s="854"/>
      <c r="AQM66" s="854"/>
      <c r="AQN66" s="854"/>
      <c r="AQO66" s="854"/>
      <c r="AQP66" s="854"/>
      <c r="AQQ66" s="854"/>
      <c r="AQR66" s="854"/>
      <c r="AQS66" s="854"/>
      <c r="AQT66" s="854"/>
      <c r="AQU66" s="854"/>
      <c r="AQV66" s="854"/>
      <c r="AQW66" s="854"/>
      <c r="AQX66" s="854"/>
      <c r="AQY66" s="854"/>
      <c r="AQZ66" s="854"/>
      <c r="ARA66" s="854"/>
      <c r="ARB66" s="854"/>
      <c r="ARC66" s="854"/>
      <c r="ARD66" s="854"/>
      <c r="ARE66" s="854"/>
      <c r="ARF66" s="854"/>
      <c r="ARG66" s="854"/>
      <c r="ARH66" s="854"/>
      <c r="ARI66" s="854"/>
      <c r="ARJ66" s="854"/>
      <c r="ARK66" s="854"/>
      <c r="ARL66" s="854"/>
      <c r="ARM66" s="854"/>
      <c r="ARN66" s="854"/>
      <c r="ARO66" s="854"/>
      <c r="ARP66" s="854"/>
      <c r="ARQ66" s="854"/>
      <c r="ARR66" s="854"/>
      <c r="ARS66" s="854"/>
      <c r="ART66" s="854"/>
      <c r="ARU66" s="854"/>
      <c r="ARV66" s="854"/>
      <c r="ARW66" s="854"/>
      <c r="ARX66" s="854"/>
      <c r="ARY66" s="854"/>
      <c r="ARZ66" s="854"/>
      <c r="ASA66" s="854"/>
      <c r="ASB66" s="854"/>
      <c r="ASC66" s="854"/>
      <c r="ASD66" s="854"/>
      <c r="ASE66" s="854"/>
      <c r="ASF66" s="854"/>
      <c r="ASG66" s="854"/>
      <c r="ASH66" s="854"/>
      <c r="ASI66" s="854"/>
      <c r="ASJ66" s="854"/>
      <c r="ASK66" s="854"/>
      <c r="ASL66" s="854"/>
      <c r="ASM66" s="854"/>
      <c r="ASN66" s="854"/>
      <c r="ASO66" s="854"/>
      <c r="ASP66" s="854"/>
      <c r="ASQ66" s="854"/>
      <c r="ASR66" s="854"/>
      <c r="ASS66" s="854"/>
      <c r="AST66" s="854"/>
      <c r="ASU66" s="854"/>
      <c r="ASV66" s="854"/>
      <c r="ASW66" s="854"/>
      <c r="ASX66" s="854"/>
      <c r="ASY66" s="854"/>
      <c r="ASZ66" s="854"/>
      <c r="ATA66" s="854"/>
      <c r="ATB66" s="854"/>
      <c r="ATC66" s="854"/>
      <c r="ATD66" s="854"/>
      <c r="ATE66" s="854"/>
      <c r="ATF66" s="854"/>
      <c r="ATG66" s="854"/>
      <c r="ATH66" s="854"/>
      <c r="ATI66" s="854"/>
      <c r="ATJ66" s="854"/>
      <c r="ATK66" s="854"/>
      <c r="ATL66" s="854"/>
      <c r="ATM66" s="854"/>
      <c r="ATN66" s="854"/>
      <c r="ATO66" s="854"/>
      <c r="ATP66" s="854"/>
      <c r="ATQ66" s="854"/>
      <c r="ATR66" s="854"/>
      <c r="ATS66" s="854"/>
      <c r="ATT66" s="854"/>
      <c r="ATU66" s="854"/>
      <c r="ATV66" s="854"/>
      <c r="ATW66" s="854"/>
      <c r="ATX66" s="854"/>
      <c r="ATY66" s="854"/>
      <c r="ATZ66" s="854"/>
      <c r="AUA66" s="854"/>
      <c r="AUB66" s="854"/>
      <c r="AUC66" s="854"/>
      <c r="AUD66" s="854"/>
      <c r="AUE66" s="854"/>
      <c r="AUF66" s="854"/>
      <c r="AUG66" s="854"/>
      <c r="AUH66" s="854"/>
      <c r="AUI66" s="854"/>
      <c r="AUJ66" s="854"/>
      <c r="AUK66" s="854"/>
      <c r="AUL66" s="854"/>
      <c r="AUM66" s="854"/>
      <c r="AUN66" s="854"/>
      <c r="AUO66" s="854"/>
      <c r="AUP66" s="854"/>
      <c r="AUQ66" s="854"/>
      <c r="AUR66" s="854"/>
      <c r="AUS66" s="854"/>
      <c r="AUT66" s="854"/>
      <c r="AUU66" s="854"/>
      <c r="AUV66" s="854"/>
      <c r="AUW66" s="854"/>
      <c r="AUX66" s="854"/>
      <c r="AUY66" s="854"/>
      <c r="AUZ66" s="854"/>
      <c r="AVA66" s="854"/>
      <c r="AVB66" s="854"/>
      <c r="AVC66" s="854"/>
      <c r="AVD66" s="854"/>
      <c r="AVE66" s="854"/>
      <c r="AVF66" s="854"/>
      <c r="AVG66" s="854"/>
      <c r="AVH66" s="854"/>
      <c r="AVI66" s="854"/>
      <c r="AVJ66" s="854"/>
      <c r="AVK66" s="854"/>
      <c r="AVL66" s="854"/>
      <c r="AVM66" s="854"/>
      <c r="AVN66" s="854"/>
      <c r="AVO66" s="854"/>
      <c r="AVP66" s="854"/>
      <c r="AVQ66" s="854"/>
      <c r="AVR66" s="854"/>
      <c r="AVS66" s="854"/>
      <c r="AVT66" s="854"/>
      <c r="AVU66" s="854"/>
      <c r="AVV66" s="854"/>
      <c r="AVW66" s="854"/>
      <c r="AVX66" s="854"/>
      <c r="AVY66" s="854"/>
      <c r="AVZ66" s="854"/>
      <c r="AWA66" s="854"/>
      <c r="AWB66" s="854"/>
      <c r="AWC66" s="854"/>
      <c r="AWD66" s="854"/>
      <c r="AWE66" s="854"/>
      <c r="AWF66" s="854"/>
      <c r="AWG66" s="854"/>
      <c r="AWH66" s="854"/>
      <c r="AWI66" s="854"/>
      <c r="AWJ66" s="854"/>
      <c r="AWK66" s="854"/>
      <c r="AWL66" s="854"/>
      <c r="AWM66" s="854"/>
      <c r="AWN66" s="854"/>
      <c r="AWO66" s="854"/>
      <c r="AWP66" s="854"/>
      <c r="AWQ66" s="854"/>
      <c r="AWR66" s="854"/>
      <c r="AWS66" s="854"/>
      <c r="AWT66" s="854"/>
      <c r="AWU66" s="854"/>
      <c r="AWV66" s="854"/>
      <c r="AWW66" s="854"/>
      <c r="AWX66" s="854"/>
      <c r="AWY66" s="854"/>
      <c r="AWZ66" s="854"/>
      <c r="AXA66" s="854"/>
      <c r="AXB66" s="854"/>
      <c r="AXC66" s="854"/>
      <c r="AXD66" s="854"/>
      <c r="AXE66" s="854"/>
      <c r="AXF66" s="854"/>
      <c r="AXG66" s="854"/>
      <c r="AXH66" s="854"/>
      <c r="AXI66" s="854"/>
      <c r="AXJ66" s="854"/>
      <c r="AXK66" s="854"/>
      <c r="AXL66" s="854"/>
      <c r="AXM66" s="854"/>
      <c r="AXN66" s="854"/>
      <c r="AXO66" s="854"/>
      <c r="AXP66" s="854"/>
      <c r="AXQ66" s="854"/>
      <c r="AXR66" s="854"/>
      <c r="AXS66" s="854"/>
      <c r="AXT66" s="854"/>
      <c r="AXU66" s="854"/>
      <c r="AXV66" s="854"/>
      <c r="AXW66" s="854"/>
      <c r="AXX66" s="854"/>
      <c r="AXY66" s="854"/>
      <c r="AXZ66" s="854"/>
      <c r="AYA66" s="854"/>
      <c r="AYB66" s="854"/>
      <c r="AYC66" s="854"/>
      <c r="AYD66" s="854"/>
      <c r="AYE66" s="854"/>
      <c r="AYF66" s="854"/>
      <c r="AYG66" s="854"/>
      <c r="AYH66" s="854"/>
      <c r="AYI66" s="854"/>
      <c r="AYJ66" s="854"/>
      <c r="AYK66" s="854"/>
      <c r="AYL66" s="854"/>
      <c r="AYM66" s="854"/>
      <c r="AYN66" s="854"/>
      <c r="AYO66" s="854"/>
      <c r="AYP66" s="854"/>
      <c r="AYQ66" s="854"/>
      <c r="AYR66" s="854"/>
      <c r="AYS66" s="854"/>
      <c r="AYT66" s="854"/>
      <c r="AYU66" s="854"/>
      <c r="AYV66" s="854"/>
      <c r="AYW66" s="854"/>
      <c r="AYX66" s="854"/>
      <c r="AYY66" s="854"/>
      <c r="AYZ66" s="854"/>
      <c r="AZA66" s="854"/>
      <c r="AZB66" s="854"/>
      <c r="AZC66" s="854"/>
      <c r="AZD66" s="854"/>
      <c r="AZE66" s="854"/>
      <c r="AZF66" s="854"/>
      <c r="AZG66" s="854"/>
      <c r="AZH66" s="854"/>
      <c r="AZI66" s="854"/>
      <c r="AZJ66" s="854"/>
      <c r="AZK66" s="854"/>
      <c r="AZL66" s="854"/>
      <c r="AZM66" s="854"/>
      <c r="AZN66" s="854"/>
      <c r="AZO66" s="854"/>
      <c r="AZP66" s="854"/>
      <c r="AZQ66" s="854"/>
      <c r="AZR66" s="854"/>
      <c r="AZS66" s="854"/>
      <c r="AZT66" s="854"/>
      <c r="AZU66" s="854"/>
      <c r="AZV66" s="854"/>
      <c r="AZW66" s="854"/>
      <c r="AZX66" s="854"/>
      <c r="AZY66" s="854"/>
      <c r="AZZ66" s="854"/>
      <c r="BAA66" s="854"/>
      <c r="BAB66" s="854"/>
      <c r="BAC66" s="854"/>
      <c r="BAD66" s="854"/>
      <c r="BAE66" s="854"/>
      <c r="BAF66" s="854"/>
      <c r="BAG66" s="854"/>
      <c r="BAH66" s="854"/>
      <c r="BAI66" s="854"/>
      <c r="BAJ66" s="854"/>
      <c r="BAK66" s="854"/>
      <c r="BAL66" s="854"/>
      <c r="BAM66" s="854"/>
      <c r="BAN66" s="854"/>
      <c r="BAO66" s="854"/>
      <c r="BAP66" s="854"/>
      <c r="BAQ66" s="854"/>
      <c r="BAR66" s="854"/>
      <c r="BAS66" s="854"/>
      <c r="BAT66" s="854"/>
      <c r="BAU66" s="854"/>
      <c r="BAV66" s="854"/>
      <c r="BAW66" s="854"/>
      <c r="BAX66" s="854"/>
      <c r="BAY66" s="854"/>
      <c r="BAZ66" s="854"/>
      <c r="BBA66" s="854"/>
      <c r="BBB66" s="854"/>
      <c r="BBC66" s="854"/>
      <c r="BBD66" s="854"/>
      <c r="BBE66" s="854"/>
      <c r="BBF66" s="854"/>
      <c r="BBG66" s="854"/>
      <c r="BBH66" s="854"/>
      <c r="BBI66" s="854"/>
      <c r="BBJ66" s="854"/>
      <c r="BBK66" s="854"/>
      <c r="BBL66" s="854"/>
      <c r="BBM66" s="854"/>
      <c r="BBN66" s="854"/>
      <c r="BBO66" s="854"/>
      <c r="BBP66" s="854"/>
      <c r="BBQ66" s="854"/>
      <c r="BBR66" s="854"/>
      <c r="BBS66" s="854"/>
      <c r="BBT66" s="854"/>
      <c r="BBU66" s="854"/>
      <c r="BBV66" s="854"/>
      <c r="BBW66" s="854"/>
      <c r="BBX66" s="854"/>
      <c r="BBY66" s="854"/>
      <c r="BBZ66" s="854"/>
      <c r="BCA66" s="854"/>
      <c r="BCB66" s="854"/>
      <c r="BCC66" s="854"/>
      <c r="BCD66" s="854"/>
      <c r="BCE66" s="854"/>
      <c r="BCF66" s="854"/>
      <c r="BCG66" s="854"/>
      <c r="BCH66" s="854"/>
      <c r="BCI66" s="854"/>
      <c r="BCJ66" s="854"/>
      <c r="BCK66" s="854"/>
      <c r="BCL66" s="854"/>
      <c r="BCM66" s="854"/>
      <c r="BCN66" s="854"/>
      <c r="BCO66" s="854"/>
      <c r="BCP66" s="854"/>
      <c r="BCQ66" s="854"/>
      <c r="BCR66" s="854"/>
      <c r="BCS66" s="854"/>
      <c r="BCT66" s="854"/>
      <c r="BCU66" s="854"/>
      <c r="BCV66" s="854"/>
      <c r="BCW66" s="854"/>
      <c r="BCX66" s="854"/>
      <c r="BCY66" s="854"/>
      <c r="BCZ66" s="854"/>
      <c r="BDA66" s="854"/>
      <c r="BDB66" s="854"/>
      <c r="BDC66" s="854"/>
      <c r="BDD66" s="854"/>
      <c r="BDE66" s="854"/>
      <c r="BDF66" s="854"/>
      <c r="BDG66" s="854"/>
      <c r="BDH66" s="854"/>
      <c r="BDI66" s="854"/>
      <c r="BDJ66" s="854"/>
      <c r="BDK66" s="854"/>
      <c r="BDL66" s="854"/>
      <c r="BDM66" s="854"/>
      <c r="BDN66" s="854"/>
      <c r="BDO66" s="854"/>
      <c r="BDP66" s="854"/>
      <c r="BDQ66" s="854"/>
      <c r="BDR66" s="854"/>
      <c r="BDS66" s="854"/>
      <c r="BDT66" s="854"/>
      <c r="BDU66" s="854"/>
      <c r="BDV66" s="854"/>
      <c r="BDW66" s="854"/>
      <c r="BDX66" s="854"/>
      <c r="BDY66" s="854"/>
      <c r="BDZ66" s="854"/>
      <c r="BEA66" s="854"/>
      <c r="BEB66" s="854"/>
      <c r="BEC66" s="854"/>
      <c r="BED66" s="854"/>
      <c r="BEE66" s="854"/>
      <c r="BEF66" s="854"/>
      <c r="BEG66" s="854"/>
      <c r="BEH66" s="854"/>
      <c r="BEI66" s="854"/>
      <c r="BEJ66" s="854"/>
      <c r="BEK66" s="854"/>
      <c r="BEL66" s="854"/>
      <c r="BEM66" s="854"/>
      <c r="BEN66" s="854"/>
      <c r="BEO66" s="854"/>
      <c r="BEP66" s="854"/>
      <c r="BEQ66" s="854"/>
      <c r="BER66" s="854"/>
      <c r="BES66" s="854"/>
      <c r="BET66" s="854"/>
      <c r="BEU66" s="854"/>
      <c r="BEV66" s="854"/>
      <c r="BEW66" s="854"/>
      <c r="BEX66" s="854"/>
      <c r="BEY66" s="854"/>
      <c r="BEZ66" s="854"/>
      <c r="BFA66" s="854"/>
      <c r="BFB66" s="854"/>
      <c r="BFC66" s="854"/>
      <c r="BFD66" s="854"/>
      <c r="BFE66" s="854"/>
      <c r="BFF66" s="854"/>
      <c r="BFG66" s="854"/>
      <c r="BFH66" s="854"/>
      <c r="BFI66" s="854"/>
      <c r="BFJ66" s="854"/>
      <c r="BFK66" s="854"/>
      <c r="BFL66" s="854"/>
      <c r="BFM66" s="854"/>
      <c r="BFN66" s="854"/>
      <c r="BFO66" s="854"/>
      <c r="BFP66" s="854"/>
      <c r="BFQ66" s="854"/>
      <c r="BFR66" s="854"/>
      <c r="BFS66" s="854"/>
      <c r="BFT66" s="854"/>
      <c r="BFU66" s="854"/>
      <c r="BFV66" s="854"/>
      <c r="BFW66" s="854"/>
      <c r="BFX66" s="854"/>
      <c r="BFY66" s="854"/>
      <c r="BFZ66" s="854"/>
      <c r="BGA66" s="854"/>
      <c r="BGB66" s="854"/>
      <c r="BGC66" s="854"/>
      <c r="BGD66" s="854"/>
      <c r="BGE66" s="854"/>
      <c r="BGF66" s="854"/>
      <c r="BGG66" s="854"/>
      <c r="BGH66" s="854"/>
      <c r="BGI66" s="854"/>
      <c r="BGJ66" s="854"/>
      <c r="BGK66" s="854"/>
      <c r="BGL66" s="854"/>
      <c r="BGM66" s="854"/>
      <c r="BGN66" s="854"/>
      <c r="BGO66" s="854"/>
      <c r="BGP66" s="854"/>
      <c r="BGQ66" s="854"/>
      <c r="BGR66" s="854"/>
      <c r="BGS66" s="854"/>
      <c r="BGT66" s="854"/>
      <c r="BGU66" s="854"/>
      <c r="BGV66" s="854"/>
      <c r="BGW66" s="854"/>
      <c r="BGX66" s="854"/>
      <c r="BGY66" s="854"/>
      <c r="BGZ66" s="854"/>
      <c r="BHA66" s="854"/>
      <c r="BHB66" s="854"/>
      <c r="BHC66" s="854"/>
      <c r="BHD66" s="854"/>
      <c r="BHE66" s="854"/>
      <c r="BHF66" s="854"/>
      <c r="BHG66" s="854"/>
      <c r="BHH66" s="854"/>
      <c r="BHI66" s="854"/>
      <c r="BHJ66" s="854"/>
      <c r="BHK66" s="854"/>
      <c r="BHL66" s="854"/>
      <c r="BHM66" s="854"/>
      <c r="BHN66" s="854"/>
      <c r="BHO66" s="854"/>
      <c r="BHP66" s="854"/>
      <c r="BHQ66" s="854"/>
      <c r="BHR66" s="854"/>
      <c r="BHS66" s="854"/>
      <c r="BHT66" s="854"/>
      <c r="BHU66" s="854"/>
      <c r="BHV66" s="854"/>
      <c r="BHW66" s="854"/>
      <c r="BHX66" s="854"/>
      <c r="BHY66" s="854"/>
      <c r="BHZ66" s="854"/>
      <c r="BIA66" s="854"/>
      <c r="BIB66" s="854"/>
      <c r="BIC66" s="854"/>
      <c r="BID66" s="854"/>
      <c r="BIE66" s="854"/>
      <c r="BIF66" s="854"/>
      <c r="BIG66" s="854"/>
      <c r="BIH66" s="854"/>
      <c r="BII66" s="854"/>
      <c r="BIJ66" s="854"/>
      <c r="BIK66" s="854"/>
      <c r="BIL66" s="854"/>
      <c r="BIM66" s="854"/>
      <c r="BIN66" s="854"/>
      <c r="BIO66" s="854"/>
      <c r="BIP66" s="854"/>
      <c r="BIQ66" s="854"/>
      <c r="BIR66" s="854"/>
      <c r="BIS66" s="854"/>
      <c r="BIT66" s="854"/>
      <c r="BIU66" s="854"/>
      <c r="BIV66" s="854"/>
      <c r="BIW66" s="854"/>
      <c r="BIX66" s="854"/>
      <c r="BIY66" s="854"/>
      <c r="BIZ66" s="854"/>
      <c r="BJA66" s="854"/>
      <c r="BJB66" s="854"/>
      <c r="BJC66" s="854"/>
      <c r="BJD66" s="854"/>
      <c r="BJE66" s="854"/>
      <c r="BJF66" s="854"/>
      <c r="BJG66" s="854"/>
      <c r="BJH66" s="854"/>
      <c r="BJI66" s="854"/>
      <c r="BJJ66" s="854"/>
      <c r="BJK66" s="854"/>
      <c r="BJL66" s="854"/>
      <c r="BJM66" s="854"/>
      <c r="BJN66" s="854"/>
      <c r="BJO66" s="854"/>
      <c r="BJP66" s="854"/>
      <c r="BJQ66" s="854"/>
      <c r="BJR66" s="854"/>
      <c r="BJS66" s="854"/>
      <c r="BJT66" s="854"/>
      <c r="BJU66" s="854"/>
      <c r="BJV66" s="854"/>
      <c r="BJW66" s="854"/>
      <c r="BJX66" s="854"/>
      <c r="BJY66" s="854"/>
      <c r="BJZ66" s="854"/>
      <c r="BKA66" s="854"/>
      <c r="BKB66" s="854"/>
      <c r="BKC66" s="854"/>
      <c r="BKD66" s="854"/>
      <c r="BKE66" s="854"/>
      <c r="BKF66" s="854"/>
      <c r="BKG66" s="854"/>
      <c r="BKH66" s="854"/>
      <c r="BKI66" s="854"/>
      <c r="BKJ66" s="854"/>
      <c r="BKK66" s="854"/>
      <c r="BKL66" s="854"/>
      <c r="BKM66" s="854"/>
      <c r="BKN66" s="854"/>
      <c r="BKO66" s="854"/>
      <c r="BKP66" s="854"/>
      <c r="BKQ66" s="854"/>
      <c r="BKR66" s="854"/>
      <c r="BKS66" s="854"/>
      <c r="BKT66" s="854"/>
      <c r="BKU66" s="854"/>
      <c r="BKV66" s="854"/>
      <c r="BKW66" s="854"/>
      <c r="BKX66" s="854"/>
      <c r="BKY66" s="854"/>
      <c r="BKZ66" s="854"/>
      <c r="BLA66" s="854"/>
      <c r="BLB66" s="854"/>
      <c r="BLC66" s="854"/>
      <c r="BLD66" s="854"/>
      <c r="BLE66" s="854"/>
      <c r="BLF66" s="854"/>
      <c r="BLG66" s="854"/>
      <c r="BLH66" s="854"/>
      <c r="BLI66" s="854"/>
      <c r="BLJ66" s="854"/>
      <c r="BLK66" s="854"/>
      <c r="BLL66" s="854"/>
      <c r="BLM66" s="854"/>
      <c r="BLN66" s="854"/>
      <c r="BLO66" s="854"/>
      <c r="BLP66" s="854"/>
      <c r="BLQ66" s="854"/>
      <c r="BLR66" s="854"/>
      <c r="BLS66" s="854"/>
      <c r="BLT66" s="854"/>
      <c r="BLU66" s="854"/>
      <c r="BLV66" s="854"/>
      <c r="BLW66" s="854"/>
      <c r="BLX66" s="854"/>
      <c r="BLY66" s="854"/>
      <c r="BLZ66" s="854"/>
      <c r="BMA66" s="854"/>
      <c r="BMB66" s="854"/>
      <c r="BMC66" s="854"/>
      <c r="BMD66" s="854"/>
      <c r="BME66" s="854"/>
      <c r="BMF66" s="854"/>
      <c r="BMG66" s="854"/>
      <c r="BMH66" s="854"/>
      <c r="BMI66" s="854"/>
      <c r="BMJ66" s="854"/>
      <c r="BMK66" s="854"/>
      <c r="BML66" s="854"/>
      <c r="BMM66" s="854"/>
      <c r="BMN66" s="854"/>
      <c r="BMO66" s="854"/>
      <c r="BMP66" s="854"/>
      <c r="BMQ66" s="854"/>
      <c r="BMR66" s="854"/>
      <c r="BMS66" s="854"/>
      <c r="BMT66" s="854"/>
      <c r="BMU66" s="854"/>
      <c r="BMV66" s="854"/>
      <c r="BMW66" s="854"/>
      <c r="BMX66" s="854"/>
      <c r="BMY66" s="854"/>
      <c r="BMZ66" s="854"/>
      <c r="BNA66" s="854"/>
      <c r="BNB66" s="854"/>
      <c r="BNC66" s="854"/>
      <c r="BND66" s="854"/>
      <c r="BNE66" s="854"/>
      <c r="BNF66" s="854"/>
      <c r="BNG66" s="854"/>
      <c r="BNH66" s="854"/>
      <c r="BNI66" s="854"/>
      <c r="BNJ66" s="854"/>
      <c r="BNK66" s="854"/>
      <c r="BNL66" s="854"/>
      <c r="BNM66" s="854"/>
      <c r="BNN66" s="854"/>
      <c r="BNO66" s="854"/>
      <c r="BNP66" s="854"/>
      <c r="BNQ66" s="854"/>
      <c r="BNR66" s="854"/>
      <c r="BNS66" s="854"/>
      <c r="BNT66" s="854"/>
      <c r="BNU66" s="854"/>
      <c r="BNV66" s="854"/>
      <c r="BNW66" s="854"/>
      <c r="BNX66" s="854"/>
      <c r="BNY66" s="854"/>
      <c r="BNZ66" s="854"/>
      <c r="BOA66" s="854"/>
      <c r="BOB66" s="854"/>
      <c r="BOC66" s="854"/>
      <c r="BOD66" s="854"/>
      <c r="BOE66" s="854"/>
      <c r="BOF66" s="854"/>
      <c r="BOG66" s="854"/>
      <c r="BOH66" s="854"/>
      <c r="BOI66" s="854"/>
      <c r="BOJ66" s="854"/>
      <c r="BOK66" s="854"/>
      <c r="BOL66" s="854"/>
      <c r="BOM66" s="854"/>
      <c r="BON66" s="854"/>
      <c r="BOO66" s="854"/>
      <c r="BOP66" s="854"/>
      <c r="BOQ66" s="854"/>
      <c r="BOR66" s="854"/>
      <c r="BOS66" s="854"/>
      <c r="BOT66" s="854"/>
      <c r="BOU66" s="854"/>
      <c r="BOV66" s="854"/>
      <c r="BOW66" s="854"/>
      <c r="BOX66" s="854"/>
      <c r="BOY66" s="854"/>
      <c r="BOZ66" s="854"/>
      <c r="BPA66" s="854"/>
      <c r="BPB66" s="854"/>
      <c r="BPC66" s="854"/>
      <c r="BPD66" s="854"/>
      <c r="BPE66" s="854"/>
      <c r="BPF66" s="854"/>
      <c r="BPG66" s="854"/>
      <c r="BPH66" s="854"/>
      <c r="BPI66" s="854"/>
      <c r="BPJ66" s="854"/>
      <c r="BPK66" s="854"/>
      <c r="BPL66" s="854"/>
      <c r="BPM66" s="854"/>
      <c r="BPN66" s="854"/>
      <c r="BPO66" s="854"/>
      <c r="BPP66" s="854"/>
      <c r="BPQ66" s="854"/>
      <c r="BPR66" s="854"/>
      <c r="BPS66" s="854"/>
      <c r="BPT66" s="854"/>
      <c r="BPU66" s="854"/>
      <c r="BPV66" s="854"/>
      <c r="BPW66" s="854"/>
      <c r="BPX66" s="854"/>
      <c r="BPY66" s="854"/>
      <c r="BPZ66" s="854"/>
      <c r="BQA66" s="854"/>
      <c r="BQB66" s="854"/>
      <c r="BQC66" s="854"/>
      <c r="BQD66" s="854"/>
      <c r="BQE66" s="854"/>
      <c r="BQF66" s="854"/>
      <c r="BQG66" s="854"/>
      <c r="BQH66" s="854"/>
      <c r="BQI66" s="854"/>
      <c r="BQJ66" s="854"/>
      <c r="BQK66" s="854"/>
      <c r="BQL66" s="854"/>
      <c r="BQM66" s="854"/>
      <c r="BQN66" s="854"/>
      <c r="BQO66" s="854"/>
      <c r="BQP66" s="854"/>
      <c r="BQQ66" s="854"/>
      <c r="BQR66" s="854"/>
      <c r="BQS66" s="854"/>
      <c r="BQT66" s="854"/>
      <c r="BQU66" s="854"/>
      <c r="BQV66" s="854"/>
      <c r="BQW66" s="854"/>
      <c r="BQX66" s="854"/>
      <c r="BQY66" s="854"/>
      <c r="BQZ66" s="854"/>
      <c r="BRA66" s="854"/>
      <c r="BRB66" s="854"/>
      <c r="BRC66" s="854"/>
      <c r="BRD66" s="854"/>
      <c r="BRE66" s="854"/>
      <c r="BRF66" s="854"/>
      <c r="BRG66" s="854"/>
      <c r="BRH66" s="854"/>
      <c r="BRI66" s="854"/>
      <c r="BRJ66" s="854"/>
      <c r="BRK66" s="854"/>
      <c r="BRL66" s="854"/>
      <c r="BRM66" s="854"/>
      <c r="BRN66" s="854"/>
      <c r="BRO66" s="854"/>
      <c r="BRP66" s="854"/>
      <c r="BRQ66" s="854"/>
      <c r="BRR66" s="854"/>
      <c r="BRS66" s="854"/>
      <c r="BRT66" s="854"/>
      <c r="BRU66" s="854"/>
      <c r="BRV66" s="854"/>
      <c r="BRW66" s="854"/>
      <c r="BRX66" s="854"/>
      <c r="BRY66" s="854"/>
      <c r="BRZ66" s="854"/>
      <c r="BSA66" s="854"/>
      <c r="BSB66" s="854"/>
      <c r="BSC66" s="854"/>
      <c r="BSD66" s="854"/>
      <c r="BSE66" s="854"/>
      <c r="BSF66" s="854"/>
      <c r="BSG66" s="854"/>
      <c r="BSH66" s="854"/>
      <c r="BSI66" s="854"/>
      <c r="BSJ66" s="854"/>
      <c r="BSK66" s="854"/>
      <c r="BSL66" s="854"/>
      <c r="BSM66" s="854"/>
      <c r="BSN66" s="854"/>
      <c r="BSO66" s="854"/>
      <c r="BSP66" s="854"/>
      <c r="BSQ66" s="854"/>
      <c r="BSR66" s="854"/>
      <c r="BSS66" s="854"/>
      <c r="BST66" s="854"/>
      <c r="BSU66" s="854"/>
      <c r="BSV66" s="854"/>
      <c r="BSW66" s="854"/>
      <c r="BSX66" s="854"/>
      <c r="BSY66" s="854"/>
      <c r="BSZ66" s="854"/>
      <c r="BTA66" s="854"/>
      <c r="BTB66" s="854"/>
      <c r="BTC66" s="854"/>
      <c r="BTD66" s="854"/>
      <c r="BTE66" s="854"/>
      <c r="BTF66" s="854"/>
      <c r="BTG66" s="854"/>
      <c r="BTH66" s="854"/>
      <c r="BTI66" s="854"/>
      <c r="BTJ66" s="854"/>
      <c r="BTK66" s="854"/>
      <c r="BTL66" s="854"/>
      <c r="BTM66" s="854"/>
      <c r="BTN66" s="854"/>
      <c r="BTO66" s="854"/>
      <c r="BTP66" s="854"/>
      <c r="BTQ66" s="854"/>
      <c r="BTR66" s="854"/>
      <c r="BTS66" s="854"/>
      <c r="BTT66" s="854"/>
      <c r="BTU66" s="854"/>
      <c r="BTV66" s="854"/>
      <c r="BTW66" s="854"/>
      <c r="BTX66" s="854"/>
      <c r="BTY66" s="854"/>
      <c r="BTZ66" s="854"/>
      <c r="BUA66" s="854"/>
      <c r="BUB66" s="854"/>
      <c r="BUC66" s="854"/>
      <c r="BUD66" s="854"/>
      <c r="BUE66" s="854"/>
      <c r="BUF66" s="854"/>
      <c r="BUG66" s="854"/>
      <c r="BUH66" s="854"/>
      <c r="BUI66" s="854"/>
      <c r="BUJ66" s="854"/>
      <c r="BUK66" s="854"/>
      <c r="BUL66" s="854"/>
      <c r="BUM66" s="854"/>
      <c r="BUN66" s="854"/>
      <c r="BUO66" s="854"/>
      <c r="BUP66" s="854"/>
      <c r="BUQ66" s="854"/>
      <c r="BUR66" s="854"/>
      <c r="BUS66" s="854"/>
      <c r="BUT66" s="854"/>
      <c r="BUU66" s="854"/>
      <c r="BUV66" s="854"/>
      <c r="BUW66" s="854"/>
      <c r="BUX66" s="854"/>
      <c r="BUY66" s="854"/>
      <c r="BUZ66" s="854"/>
      <c r="BVA66" s="854"/>
      <c r="BVB66" s="854"/>
      <c r="BVC66" s="854"/>
      <c r="BVD66" s="854"/>
      <c r="BVE66" s="854"/>
      <c r="BVF66" s="854"/>
      <c r="BVG66" s="854"/>
      <c r="BVH66" s="854"/>
      <c r="BVI66" s="854"/>
      <c r="BVJ66" s="854"/>
      <c r="BVK66" s="854"/>
      <c r="BVL66" s="854"/>
      <c r="BVM66" s="854"/>
      <c r="BVN66" s="854"/>
      <c r="BVO66" s="854"/>
      <c r="BVP66" s="854"/>
      <c r="BVQ66" s="854"/>
      <c r="BVR66" s="854"/>
      <c r="BVS66" s="854"/>
      <c r="BVT66" s="854"/>
      <c r="BVU66" s="854"/>
      <c r="BVV66" s="854"/>
      <c r="BVW66" s="854"/>
      <c r="BVX66" s="854"/>
      <c r="BVY66" s="854"/>
      <c r="BVZ66" s="854"/>
      <c r="BWA66" s="854"/>
      <c r="BWB66" s="854"/>
      <c r="BWC66" s="854"/>
      <c r="BWD66" s="854"/>
      <c r="BWE66" s="854"/>
      <c r="BWF66" s="854"/>
      <c r="BWG66" s="854"/>
      <c r="BWH66" s="854"/>
      <c r="BWI66" s="854"/>
      <c r="BWJ66" s="854"/>
      <c r="BWK66" s="854"/>
      <c r="BWL66" s="854"/>
      <c r="BWM66" s="854"/>
      <c r="BWN66" s="854"/>
      <c r="BWO66" s="854"/>
      <c r="BWP66" s="854"/>
      <c r="BWQ66" s="854"/>
      <c r="BWR66" s="854"/>
      <c r="BWS66" s="854"/>
      <c r="BWT66" s="854"/>
      <c r="BWU66" s="854"/>
      <c r="BWV66" s="854"/>
      <c r="BWW66" s="854"/>
      <c r="BWX66" s="854"/>
      <c r="BWY66" s="854"/>
      <c r="BWZ66" s="854"/>
      <c r="BXA66" s="854"/>
      <c r="BXB66" s="854"/>
      <c r="BXC66" s="854"/>
      <c r="BXD66" s="854"/>
      <c r="BXE66" s="854"/>
      <c r="BXF66" s="854"/>
      <c r="BXG66" s="854"/>
      <c r="BXH66" s="854"/>
      <c r="BXI66" s="854"/>
      <c r="BXJ66" s="854"/>
      <c r="BXK66" s="854"/>
      <c r="BXL66" s="854"/>
      <c r="BXM66" s="854"/>
      <c r="BXN66" s="854"/>
      <c r="BXO66" s="854"/>
      <c r="BXP66" s="854"/>
      <c r="BXQ66" s="854"/>
      <c r="BXR66" s="854"/>
      <c r="BXS66" s="854"/>
      <c r="BXT66" s="854"/>
      <c r="BXU66" s="854"/>
      <c r="BXV66" s="854"/>
      <c r="BXW66" s="854"/>
      <c r="BXX66" s="854"/>
      <c r="BXY66" s="854"/>
      <c r="BXZ66" s="854"/>
      <c r="BYA66" s="854"/>
      <c r="BYB66" s="854"/>
      <c r="BYC66" s="854"/>
      <c r="BYD66" s="854"/>
      <c r="BYE66" s="854"/>
      <c r="BYF66" s="854"/>
      <c r="BYG66" s="854"/>
      <c r="BYH66" s="854"/>
      <c r="BYI66" s="854"/>
      <c r="BYJ66" s="854"/>
      <c r="BYK66" s="854"/>
      <c r="BYL66" s="854"/>
      <c r="BYM66" s="854"/>
      <c r="BYN66" s="854"/>
      <c r="BYO66" s="854"/>
      <c r="BYP66" s="854"/>
      <c r="BYQ66" s="854"/>
      <c r="BYR66" s="854"/>
      <c r="BYS66" s="854"/>
      <c r="BYT66" s="854"/>
      <c r="BYU66" s="854"/>
      <c r="BYV66" s="854"/>
      <c r="BYW66" s="854"/>
      <c r="BYX66" s="854"/>
      <c r="BYY66" s="854"/>
      <c r="BYZ66" s="854"/>
      <c r="BZA66" s="854"/>
      <c r="BZB66" s="854"/>
      <c r="BZC66" s="854"/>
      <c r="BZD66" s="854"/>
      <c r="BZE66" s="854"/>
      <c r="BZF66" s="854"/>
      <c r="BZG66" s="854"/>
      <c r="BZH66" s="854"/>
      <c r="BZI66" s="854"/>
      <c r="BZJ66" s="854"/>
      <c r="BZK66" s="854"/>
      <c r="BZL66" s="854"/>
      <c r="BZM66" s="854"/>
      <c r="BZN66" s="854"/>
      <c r="BZO66" s="854"/>
      <c r="BZP66" s="854"/>
      <c r="BZQ66" s="854"/>
      <c r="BZR66" s="854"/>
      <c r="BZS66" s="854"/>
      <c r="BZT66" s="854"/>
      <c r="BZU66" s="854"/>
      <c r="BZV66" s="854"/>
      <c r="BZW66" s="854"/>
      <c r="BZX66" s="854"/>
      <c r="BZY66" s="854"/>
      <c r="BZZ66" s="854"/>
      <c r="CAA66" s="854"/>
      <c r="CAB66" s="854"/>
      <c r="CAC66" s="854"/>
      <c r="CAD66" s="854"/>
      <c r="CAE66" s="854"/>
      <c r="CAF66" s="854"/>
      <c r="CAG66" s="854"/>
      <c r="CAH66" s="854"/>
      <c r="CAI66" s="854"/>
      <c r="CAJ66" s="854"/>
      <c r="CAK66" s="854"/>
      <c r="CAL66" s="854"/>
      <c r="CAM66" s="854"/>
      <c r="CAN66" s="854"/>
      <c r="CAO66" s="854"/>
      <c r="CAP66" s="854"/>
      <c r="CAQ66" s="854"/>
      <c r="CAR66" s="854"/>
      <c r="CAS66" s="854"/>
      <c r="CAT66" s="854"/>
      <c r="CAU66" s="854"/>
      <c r="CAV66" s="854"/>
      <c r="CAW66" s="854"/>
      <c r="CAX66" s="854"/>
      <c r="CAY66" s="854"/>
      <c r="CAZ66" s="854"/>
      <c r="CBA66" s="854"/>
      <c r="CBB66" s="854"/>
      <c r="CBC66" s="854"/>
      <c r="CBD66" s="854"/>
      <c r="CBE66" s="854"/>
      <c r="CBF66" s="854"/>
      <c r="CBG66" s="854"/>
      <c r="CBH66" s="854"/>
      <c r="CBI66" s="854"/>
      <c r="CBJ66" s="854"/>
      <c r="CBK66" s="854"/>
      <c r="CBL66" s="854"/>
      <c r="CBM66" s="854"/>
      <c r="CBN66" s="854"/>
      <c r="CBO66" s="854"/>
      <c r="CBP66" s="854"/>
      <c r="CBQ66" s="854"/>
      <c r="CBR66" s="854"/>
      <c r="CBS66" s="854"/>
      <c r="CBT66" s="854"/>
      <c r="CBU66" s="854"/>
      <c r="CBV66" s="854"/>
      <c r="CBW66" s="854"/>
      <c r="CBX66" s="854"/>
      <c r="CBY66" s="854"/>
      <c r="CBZ66" s="854"/>
      <c r="CCA66" s="854"/>
      <c r="CCB66" s="854"/>
      <c r="CCC66" s="854"/>
      <c r="CCD66" s="854"/>
      <c r="CCE66" s="854"/>
      <c r="CCF66" s="854"/>
      <c r="CCG66" s="854"/>
      <c r="CCH66" s="854"/>
      <c r="CCI66" s="854"/>
      <c r="CCJ66" s="854"/>
      <c r="CCK66" s="854"/>
      <c r="CCL66" s="854"/>
      <c r="CCM66" s="854"/>
      <c r="CCN66" s="854"/>
      <c r="CCO66" s="854"/>
      <c r="CCP66" s="854"/>
      <c r="CCQ66" s="854"/>
      <c r="CCR66" s="854"/>
      <c r="CCS66" s="854"/>
      <c r="CCT66" s="854"/>
      <c r="CCU66" s="854"/>
      <c r="CCV66" s="854"/>
      <c r="CCW66" s="854"/>
      <c r="CCX66" s="854"/>
      <c r="CCY66" s="854"/>
      <c r="CCZ66" s="854"/>
      <c r="CDA66" s="854"/>
      <c r="CDB66" s="854"/>
      <c r="CDC66" s="854"/>
      <c r="CDD66" s="854"/>
      <c r="CDE66" s="854"/>
      <c r="CDF66" s="854"/>
      <c r="CDG66" s="854"/>
      <c r="CDH66" s="854"/>
      <c r="CDI66" s="854"/>
      <c r="CDJ66" s="854"/>
      <c r="CDK66" s="854"/>
      <c r="CDL66" s="854"/>
      <c r="CDM66" s="854"/>
      <c r="CDN66" s="854"/>
      <c r="CDO66" s="854"/>
      <c r="CDP66" s="854"/>
      <c r="CDQ66" s="854"/>
      <c r="CDR66" s="854"/>
      <c r="CDS66" s="854"/>
      <c r="CDT66" s="854"/>
      <c r="CDU66" s="854"/>
      <c r="CDV66" s="854"/>
      <c r="CDW66" s="854"/>
      <c r="CDX66" s="854"/>
      <c r="CDY66" s="854"/>
      <c r="CDZ66" s="854"/>
      <c r="CEA66" s="854"/>
      <c r="CEB66" s="854"/>
      <c r="CEC66" s="854"/>
      <c r="CED66" s="854"/>
      <c r="CEE66" s="854"/>
      <c r="CEF66" s="854"/>
      <c r="CEG66" s="854"/>
      <c r="CEH66" s="854"/>
      <c r="CEI66" s="854"/>
      <c r="CEJ66" s="854"/>
      <c r="CEK66" s="854"/>
      <c r="CEL66" s="854"/>
      <c r="CEM66" s="854"/>
      <c r="CEN66" s="854"/>
      <c r="CEO66" s="854"/>
      <c r="CEP66" s="854"/>
      <c r="CEQ66" s="854"/>
      <c r="CER66" s="854"/>
      <c r="CES66" s="854"/>
      <c r="CET66" s="854"/>
      <c r="CEU66" s="854"/>
      <c r="CEV66" s="854"/>
      <c r="CEW66" s="854"/>
      <c r="CEX66" s="854"/>
      <c r="CEY66" s="854"/>
      <c r="CEZ66" s="854"/>
      <c r="CFA66" s="854"/>
      <c r="CFB66" s="854"/>
      <c r="CFC66" s="854"/>
      <c r="CFD66" s="854"/>
      <c r="CFE66" s="854"/>
      <c r="CFF66" s="854"/>
      <c r="CFG66" s="854"/>
      <c r="CFH66" s="854"/>
      <c r="CFI66" s="854"/>
      <c r="CFJ66" s="854"/>
      <c r="CFK66" s="854"/>
      <c r="CFL66" s="854"/>
      <c r="CFM66" s="854"/>
      <c r="CFN66" s="854"/>
      <c r="CFO66" s="854"/>
      <c r="CFP66" s="854"/>
      <c r="CFQ66" s="854"/>
      <c r="CFR66" s="854"/>
      <c r="CFS66" s="854"/>
      <c r="CFT66" s="854"/>
      <c r="CFU66" s="854"/>
      <c r="CFV66" s="854"/>
      <c r="CFW66" s="854"/>
      <c r="CFX66" s="854"/>
      <c r="CFY66" s="854"/>
      <c r="CFZ66" s="854"/>
      <c r="CGA66" s="854"/>
      <c r="CGB66" s="854"/>
      <c r="CGC66" s="854"/>
      <c r="CGD66" s="854"/>
      <c r="CGE66" s="854"/>
      <c r="CGF66" s="854"/>
      <c r="CGG66" s="854"/>
      <c r="CGH66" s="854"/>
      <c r="CGI66" s="854"/>
      <c r="CGJ66" s="854"/>
      <c r="CGK66" s="854"/>
      <c r="CGL66" s="854"/>
      <c r="CGM66" s="854"/>
      <c r="CGN66" s="854"/>
      <c r="CGO66" s="854"/>
      <c r="CGP66" s="854"/>
      <c r="CGQ66" s="854"/>
      <c r="CGR66" s="854"/>
      <c r="CGS66" s="854"/>
      <c r="CGT66" s="854"/>
      <c r="CGU66" s="854"/>
      <c r="CGV66" s="854"/>
      <c r="CGW66" s="854"/>
      <c r="CGX66" s="854"/>
      <c r="CGY66" s="854"/>
      <c r="CGZ66" s="854"/>
      <c r="CHA66" s="854"/>
      <c r="CHB66" s="854"/>
      <c r="CHC66" s="854"/>
      <c r="CHD66" s="854"/>
      <c r="CHE66" s="854"/>
      <c r="CHF66" s="854"/>
      <c r="CHG66" s="854"/>
      <c r="CHH66" s="854"/>
      <c r="CHI66" s="854"/>
      <c r="CHJ66" s="854"/>
      <c r="CHK66" s="854"/>
      <c r="CHL66" s="854"/>
      <c r="CHM66" s="854"/>
      <c r="CHN66" s="854"/>
      <c r="CHO66" s="854"/>
      <c r="CHP66" s="854"/>
      <c r="CHQ66" s="854"/>
      <c r="CHR66" s="854"/>
      <c r="CHS66" s="854"/>
      <c r="CHT66" s="854"/>
      <c r="CHU66" s="854"/>
      <c r="CHV66" s="854"/>
      <c r="CHW66" s="854"/>
      <c r="CHX66" s="854"/>
      <c r="CHY66" s="854"/>
      <c r="CHZ66" s="854"/>
      <c r="CIA66" s="854"/>
      <c r="CIB66" s="854"/>
      <c r="CIC66" s="854"/>
      <c r="CID66" s="854"/>
      <c r="CIE66" s="854"/>
      <c r="CIF66" s="854"/>
      <c r="CIG66" s="854"/>
      <c r="CIH66" s="854"/>
      <c r="CII66" s="854"/>
      <c r="CIJ66" s="854"/>
      <c r="CIK66" s="854"/>
      <c r="CIL66" s="854"/>
      <c r="CIM66" s="854"/>
      <c r="CIN66" s="854"/>
      <c r="CIO66" s="854"/>
      <c r="CIP66" s="854"/>
      <c r="CIQ66" s="854"/>
      <c r="CIR66" s="854"/>
      <c r="CIS66" s="854"/>
      <c r="CIT66" s="854"/>
      <c r="CIU66" s="854"/>
      <c r="CIV66" s="854"/>
      <c r="CIW66" s="854"/>
      <c r="CIX66" s="854"/>
      <c r="CIY66" s="854"/>
      <c r="CIZ66" s="854"/>
      <c r="CJA66" s="854"/>
      <c r="CJB66" s="854"/>
      <c r="CJC66" s="854"/>
      <c r="CJD66" s="854"/>
      <c r="CJE66" s="854"/>
      <c r="CJF66" s="854"/>
      <c r="CJG66" s="854"/>
      <c r="CJH66" s="854"/>
      <c r="CJI66" s="854"/>
      <c r="CJJ66" s="854"/>
      <c r="CJK66" s="854"/>
      <c r="CJL66" s="854"/>
      <c r="CJM66" s="854"/>
      <c r="CJN66" s="854"/>
      <c r="CJO66" s="854"/>
      <c r="CJP66" s="854"/>
      <c r="CJQ66" s="854"/>
      <c r="CJR66" s="854"/>
      <c r="CJS66" s="854"/>
      <c r="CJT66" s="854"/>
      <c r="CJU66" s="854"/>
      <c r="CJV66" s="854"/>
      <c r="CJW66" s="854"/>
      <c r="CJX66" s="854"/>
      <c r="CJY66" s="854"/>
      <c r="CJZ66" s="854"/>
      <c r="CKA66" s="854"/>
      <c r="CKB66" s="854"/>
      <c r="CKC66" s="854"/>
      <c r="CKD66" s="854"/>
      <c r="CKE66" s="854"/>
      <c r="CKF66" s="854"/>
      <c r="CKG66" s="854"/>
      <c r="CKH66" s="854"/>
      <c r="CKI66" s="854"/>
      <c r="CKJ66" s="854"/>
      <c r="CKK66" s="854"/>
      <c r="CKL66" s="854"/>
      <c r="CKM66" s="854"/>
      <c r="CKN66" s="854"/>
      <c r="CKO66" s="854"/>
      <c r="CKP66" s="854"/>
      <c r="CKQ66" s="854"/>
      <c r="CKR66" s="854"/>
      <c r="CKS66" s="854"/>
      <c r="CKT66" s="854"/>
      <c r="CKU66" s="854"/>
      <c r="CKV66" s="854"/>
      <c r="CKW66" s="854"/>
      <c r="CKX66" s="854"/>
      <c r="CKY66" s="854"/>
      <c r="CKZ66" s="854"/>
      <c r="CLA66" s="854"/>
      <c r="CLB66" s="854"/>
      <c r="CLC66" s="854"/>
      <c r="CLD66" s="854"/>
      <c r="CLE66" s="854"/>
      <c r="CLF66" s="854"/>
      <c r="CLG66" s="854"/>
      <c r="CLH66" s="854"/>
      <c r="CLI66" s="854"/>
      <c r="CLJ66" s="854"/>
      <c r="CLK66" s="854"/>
      <c r="CLL66" s="854"/>
      <c r="CLM66" s="854"/>
      <c r="CLN66" s="854"/>
      <c r="CLO66" s="854"/>
      <c r="CLP66" s="854"/>
      <c r="CLQ66" s="854"/>
      <c r="CLR66" s="854"/>
      <c r="CLS66" s="854"/>
      <c r="CLT66" s="854"/>
      <c r="CLU66" s="854"/>
      <c r="CLV66" s="854"/>
      <c r="CLW66" s="854"/>
      <c r="CLX66" s="854"/>
      <c r="CLY66" s="854"/>
      <c r="CLZ66" s="854"/>
      <c r="CMA66" s="854"/>
      <c r="CMB66" s="854"/>
      <c r="CMC66" s="854"/>
      <c r="CMD66" s="854"/>
      <c r="CME66" s="854"/>
      <c r="CMF66" s="854"/>
      <c r="CMG66" s="854"/>
      <c r="CMH66" s="854"/>
      <c r="CMI66" s="854"/>
      <c r="CMJ66" s="854"/>
      <c r="CMK66" s="854"/>
      <c r="CML66" s="854"/>
      <c r="CMM66" s="854"/>
      <c r="CMN66" s="854"/>
      <c r="CMO66" s="854"/>
      <c r="CMP66" s="854"/>
      <c r="CMQ66" s="854"/>
      <c r="CMR66" s="854"/>
      <c r="CMS66" s="854"/>
      <c r="CMT66" s="854"/>
      <c r="CMU66" s="854"/>
      <c r="CMV66" s="854"/>
      <c r="CMW66" s="854"/>
      <c r="CMX66" s="854"/>
      <c r="CMY66" s="854"/>
      <c r="CMZ66" s="854"/>
      <c r="CNA66" s="854"/>
      <c r="CNB66" s="854"/>
      <c r="CNC66" s="854"/>
      <c r="CND66" s="854"/>
      <c r="CNE66" s="854"/>
      <c r="CNF66" s="854"/>
      <c r="CNG66" s="854"/>
      <c r="CNH66" s="854"/>
      <c r="CNI66" s="854"/>
      <c r="CNJ66" s="854"/>
      <c r="CNK66" s="854"/>
      <c r="CNL66" s="854"/>
      <c r="CNM66" s="854"/>
      <c r="CNN66" s="854"/>
      <c r="CNO66" s="854"/>
      <c r="CNP66" s="854"/>
      <c r="CNQ66" s="854"/>
      <c r="CNR66" s="854"/>
      <c r="CNS66" s="854"/>
      <c r="CNT66" s="854"/>
      <c r="CNU66" s="854"/>
      <c r="CNV66" s="854"/>
      <c r="CNW66" s="854"/>
      <c r="CNX66" s="854"/>
      <c r="CNY66" s="854"/>
      <c r="CNZ66" s="854"/>
      <c r="COA66" s="854"/>
      <c r="COB66" s="854"/>
      <c r="COC66" s="854"/>
      <c r="COD66" s="854"/>
      <c r="COE66" s="854"/>
      <c r="COF66" s="854"/>
      <c r="COG66" s="854"/>
      <c r="COH66" s="854"/>
      <c r="COI66" s="854"/>
      <c r="COJ66" s="854"/>
      <c r="COK66" s="854"/>
      <c r="COL66" s="854"/>
      <c r="COM66" s="854"/>
      <c r="CON66" s="854"/>
      <c r="COO66" s="854"/>
      <c r="COP66" s="854"/>
      <c r="COQ66" s="854"/>
      <c r="COR66" s="854"/>
      <c r="COS66" s="854"/>
      <c r="COT66" s="854"/>
      <c r="COU66" s="854"/>
      <c r="COV66" s="854"/>
      <c r="COW66" s="854"/>
      <c r="COX66" s="854"/>
      <c r="COY66" s="854"/>
      <c r="COZ66" s="854"/>
      <c r="CPA66" s="854"/>
      <c r="CPB66" s="854"/>
      <c r="CPC66" s="854"/>
      <c r="CPD66" s="854"/>
      <c r="CPE66" s="854"/>
      <c r="CPF66" s="854"/>
      <c r="CPG66" s="854"/>
      <c r="CPH66" s="854"/>
      <c r="CPI66" s="854"/>
      <c r="CPJ66" s="854"/>
      <c r="CPK66" s="854"/>
      <c r="CPL66" s="854"/>
      <c r="CPM66" s="854"/>
      <c r="CPN66" s="854"/>
      <c r="CPO66" s="854"/>
      <c r="CPP66" s="854"/>
      <c r="CPQ66" s="854"/>
      <c r="CPR66" s="854"/>
      <c r="CPS66" s="854"/>
      <c r="CPT66" s="854"/>
      <c r="CPU66" s="854"/>
      <c r="CPV66" s="854"/>
      <c r="CPW66" s="854"/>
      <c r="CPX66" s="854"/>
      <c r="CPY66" s="854"/>
      <c r="CPZ66" s="854"/>
      <c r="CQA66" s="854"/>
      <c r="CQB66" s="854"/>
      <c r="CQC66" s="854"/>
      <c r="CQD66" s="854"/>
      <c r="CQE66" s="854"/>
      <c r="CQF66" s="854"/>
      <c r="CQG66" s="854"/>
      <c r="CQH66" s="854"/>
      <c r="CQI66" s="854"/>
      <c r="CQJ66" s="854"/>
      <c r="CQK66" s="854"/>
      <c r="CQL66" s="854"/>
      <c r="CQM66" s="854"/>
      <c r="CQN66" s="854"/>
      <c r="CQO66" s="854"/>
      <c r="CQP66" s="854"/>
      <c r="CQQ66" s="854"/>
      <c r="CQR66" s="854"/>
      <c r="CQS66" s="854"/>
      <c r="CQT66" s="854"/>
      <c r="CQU66" s="854"/>
      <c r="CQV66" s="854"/>
      <c r="CQW66" s="854"/>
      <c r="CQX66" s="854"/>
      <c r="CQY66" s="854"/>
      <c r="CQZ66" s="854"/>
      <c r="CRA66" s="854"/>
      <c r="CRB66" s="854"/>
      <c r="CRC66" s="854"/>
      <c r="CRD66" s="854"/>
      <c r="CRE66" s="854"/>
      <c r="CRF66" s="854"/>
      <c r="CRG66" s="854"/>
      <c r="CRH66" s="854"/>
      <c r="CRI66" s="854"/>
      <c r="CRJ66" s="854"/>
      <c r="CRK66" s="854"/>
      <c r="CRL66" s="854"/>
      <c r="CRM66" s="854"/>
      <c r="CRN66" s="854"/>
      <c r="CRO66" s="854"/>
      <c r="CRP66" s="854"/>
      <c r="CRQ66" s="854"/>
      <c r="CRR66" s="854"/>
      <c r="CRS66" s="854"/>
      <c r="CRT66" s="854"/>
      <c r="CRU66" s="854"/>
      <c r="CRV66" s="854"/>
      <c r="CRW66" s="854"/>
      <c r="CRX66" s="854"/>
      <c r="CRY66" s="854"/>
      <c r="CRZ66" s="854"/>
      <c r="CSA66" s="854"/>
      <c r="CSB66" s="854"/>
      <c r="CSC66" s="854"/>
      <c r="CSD66" s="854"/>
      <c r="CSE66" s="854"/>
      <c r="CSF66" s="854"/>
      <c r="CSG66" s="854"/>
      <c r="CSH66" s="854"/>
      <c r="CSI66" s="854"/>
      <c r="CSJ66" s="854"/>
      <c r="CSK66" s="854"/>
      <c r="CSL66" s="854"/>
      <c r="CSM66" s="854"/>
      <c r="CSN66" s="854"/>
      <c r="CSO66" s="854"/>
      <c r="CSP66" s="854"/>
      <c r="CSQ66" s="854"/>
      <c r="CSR66" s="854"/>
      <c r="CSS66" s="854"/>
      <c r="CST66" s="854"/>
      <c r="CSU66" s="854"/>
      <c r="CSV66" s="854"/>
      <c r="CSW66" s="854"/>
      <c r="CSX66" s="854"/>
      <c r="CSY66" s="854"/>
      <c r="CSZ66" s="854"/>
      <c r="CTA66" s="854"/>
      <c r="CTB66" s="854"/>
      <c r="CTC66" s="854"/>
      <c r="CTD66" s="854"/>
      <c r="CTE66" s="854"/>
      <c r="CTF66" s="854"/>
      <c r="CTG66" s="854"/>
      <c r="CTH66" s="854"/>
      <c r="CTI66" s="854"/>
      <c r="CTJ66" s="854"/>
      <c r="CTK66" s="854"/>
      <c r="CTL66" s="854"/>
      <c r="CTM66" s="854"/>
      <c r="CTN66" s="854"/>
      <c r="CTO66" s="854"/>
      <c r="CTP66" s="854"/>
      <c r="CTQ66" s="854"/>
      <c r="CTR66" s="854"/>
      <c r="CTS66" s="854"/>
      <c r="CTT66" s="854"/>
      <c r="CTU66" s="854"/>
      <c r="CTV66" s="854"/>
      <c r="CTW66" s="854"/>
      <c r="CTX66" s="854"/>
      <c r="CTY66" s="854"/>
      <c r="CTZ66" s="854"/>
      <c r="CUA66" s="854"/>
      <c r="CUB66" s="854"/>
      <c r="CUC66" s="854"/>
      <c r="CUD66" s="854"/>
      <c r="CUE66" s="854"/>
      <c r="CUF66" s="854"/>
      <c r="CUG66" s="854"/>
      <c r="CUH66" s="854"/>
      <c r="CUI66" s="854"/>
      <c r="CUJ66" s="854"/>
      <c r="CUK66" s="854"/>
      <c r="CUL66" s="854"/>
      <c r="CUM66" s="854"/>
      <c r="CUN66" s="854"/>
      <c r="CUO66" s="854"/>
      <c r="CUP66" s="854"/>
      <c r="CUQ66" s="854"/>
      <c r="CUR66" s="854"/>
      <c r="CUS66" s="854"/>
      <c r="CUT66" s="854"/>
      <c r="CUU66" s="854"/>
      <c r="CUV66" s="854"/>
      <c r="CUW66" s="854"/>
      <c r="CUX66" s="854"/>
      <c r="CUY66" s="854"/>
      <c r="CUZ66" s="854"/>
      <c r="CVA66" s="854"/>
      <c r="CVB66" s="854"/>
      <c r="CVC66" s="854"/>
      <c r="CVD66" s="854"/>
      <c r="CVE66" s="854"/>
      <c r="CVF66" s="854"/>
      <c r="CVG66" s="854"/>
      <c r="CVH66" s="854"/>
      <c r="CVI66" s="854"/>
      <c r="CVJ66" s="854"/>
      <c r="CVK66" s="854"/>
      <c r="CVL66" s="854"/>
      <c r="CVM66" s="854"/>
      <c r="CVN66" s="854"/>
      <c r="CVO66" s="854"/>
      <c r="CVP66" s="854"/>
      <c r="CVQ66" s="854"/>
      <c r="CVR66" s="854"/>
      <c r="CVS66" s="854"/>
      <c r="CVT66" s="854"/>
      <c r="CVU66" s="854"/>
      <c r="CVV66" s="854"/>
      <c r="CVW66" s="854"/>
      <c r="CVX66" s="854"/>
      <c r="CVY66" s="854"/>
      <c r="CVZ66" s="854"/>
      <c r="CWA66" s="854"/>
      <c r="CWB66" s="854"/>
      <c r="CWC66" s="854"/>
      <c r="CWD66" s="854"/>
      <c r="CWE66" s="854"/>
      <c r="CWF66" s="854"/>
      <c r="CWG66" s="854"/>
      <c r="CWH66" s="854"/>
      <c r="CWI66" s="854"/>
      <c r="CWJ66" s="854"/>
      <c r="CWK66" s="854"/>
      <c r="CWL66" s="854"/>
      <c r="CWM66" s="854"/>
      <c r="CWN66" s="854"/>
      <c r="CWO66" s="854"/>
      <c r="CWP66" s="854"/>
      <c r="CWQ66" s="854"/>
      <c r="CWR66" s="854"/>
      <c r="CWS66" s="854"/>
      <c r="CWT66" s="854"/>
      <c r="CWU66" s="854"/>
      <c r="CWV66" s="854"/>
      <c r="CWW66" s="854"/>
      <c r="CWX66" s="854"/>
      <c r="CWY66" s="854"/>
      <c r="CWZ66" s="854"/>
      <c r="CXA66" s="854"/>
      <c r="CXB66" s="854"/>
      <c r="CXC66" s="854"/>
      <c r="CXD66" s="854"/>
      <c r="CXE66" s="854"/>
      <c r="CXF66" s="854"/>
      <c r="CXG66" s="854"/>
      <c r="CXH66" s="854"/>
      <c r="CXI66" s="854"/>
      <c r="CXJ66" s="854"/>
      <c r="CXK66" s="854"/>
      <c r="CXL66" s="854"/>
      <c r="CXM66" s="854"/>
      <c r="CXN66" s="854"/>
      <c r="CXO66" s="854"/>
      <c r="CXP66" s="854"/>
      <c r="CXQ66" s="854"/>
      <c r="CXR66" s="854"/>
      <c r="CXS66" s="854"/>
      <c r="CXT66" s="854"/>
      <c r="CXU66" s="854"/>
      <c r="CXV66" s="854"/>
      <c r="CXW66" s="854"/>
      <c r="CXX66" s="854"/>
      <c r="CXY66" s="854"/>
      <c r="CXZ66" s="854"/>
      <c r="CYA66" s="854"/>
      <c r="CYB66" s="854"/>
      <c r="CYC66" s="854"/>
      <c r="CYD66" s="854"/>
      <c r="CYE66" s="854"/>
      <c r="CYF66" s="854"/>
      <c r="CYG66" s="854"/>
      <c r="CYH66" s="854"/>
      <c r="CYI66" s="854"/>
      <c r="CYJ66" s="854"/>
      <c r="CYK66" s="854"/>
      <c r="CYL66" s="854"/>
      <c r="CYM66" s="854"/>
      <c r="CYN66" s="854"/>
      <c r="CYO66" s="854"/>
      <c r="CYP66" s="854"/>
      <c r="CYQ66" s="854"/>
      <c r="CYR66" s="854"/>
      <c r="CYS66" s="854"/>
      <c r="CYT66" s="854"/>
      <c r="CYU66" s="854"/>
      <c r="CYV66" s="854"/>
      <c r="CYW66" s="854"/>
      <c r="CYX66" s="854"/>
      <c r="CYY66" s="854"/>
      <c r="CYZ66" s="854"/>
      <c r="CZA66" s="854"/>
      <c r="CZB66" s="854"/>
      <c r="CZC66" s="854"/>
      <c r="CZD66" s="854"/>
      <c r="CZE66" s="854"/>
      <c r="CZF66" s="854"/>
      <c r="CZG66" s="854"/>
      <c r="CZH66" s="854"/>
      <c r="CZI66" s="854"/>
      <c r="CZJ66" s="854"/>
      <c r="CZK66" s="854"/>
      <c r="CZL66" s="854"/>
      <c r="CZM66" s="854"/>
      <c r="CZN66" s="854"/>
      <c r="CZO66" s="854"/>
      <c r="CZP66" s="854"/>
      <c r="CZQ66" s="854"/>
      <c r="CZR66" s="854"/>
      <c r="CZS66" s="854"/>
      <c r="CZT66" s="854"/>
      <c r="CZU66" s="854"/>
      <c r="CZV66" s="854"/>
      <c r="CZW66" s="854"/>
      <c r="CZX66" s="854"/>
      <c r="CZY66" s="854"/>
      <c r="CZZ66" s="854"/>
      <c r="DAA66" s="854"/>
      <c r="DAB66" s="854"/>
      <c r="DAC66" s="854"/>
      <c r="DAD66" s="854"/>
      <c r="DAE66" s="854"/>
      <c r="DAF66" s="854"/>
      <c r="DAG66" s="854"/>
      <c r="DAH66" s="854"/>
      <c r="DAI66" s="854"/>
      <c r="DAJ66" s="854"/>
      <c r="DAK66" s="854"/>
      <c r="DAL66" s="854"/>
      <c r="DAM66" s="854"/>
      <c r="DAN66" s="854"/>
      <c r="DAO66" s="854"/>
      <c r="DAP66" s="854"/>
      <c r="DAQ66" s="854"/>
      <c r="DAR66" s="854"/>
      <c r="DAS66" s="854"/>
      <c r="DAT66" s="854"/>
      <c r="DAU66" s="854"/>
      <c r="DAV66" s="854"/>
      <c r="DAW66" s="854"/>
      <c r="DAX66" s="854"/>
      <c r="DAY66" s="854"/>
      <c r="DAZ66" s="854"/>
      <c r="DBA66" s="854"/>
      <c r="DBB66" s="854"/>
      <c r="DBC66" s="854"/>
      <c r="DBD66" s="854"/>
      <c r="DBE66" s="854"/>
      <c r="DBF66" s="854"/>
      <c r="DBG66" s="854"/>
      <c r="DBH66" s="854"/>
      <c r="DBI66" s="854"/>
      <c r="DBJ66" s="854"/>
      <c r="DBK66" s="854"/>
      <c r="DBL66" s="854"/>
      <c r="DBM66" s="854"/>
      <c r="DBN66" s="854"/>
      <c r="DBO66" s="854"/>
      <c r="DBP66" s="854"/>
      <c r="DBQ66" s="854"/>
      <c r="DBR66" s="854"/>
      <c r="DBS66" s="854"/>
      <c r="DBT66" s="854"/>
      <c r="DBU66" s="854"/>
      <c r="DBV66" s="854"/>
      <c r="DBW66" s="854"/>
      <c r="DBX66" s="854"/>
      <c r="DBY66" s="854"/>
      <c r="DBZ66" s="854"/>
      <c r="DCA66" s="854"/>
      <c r="DCB66" s="854"/>
      <c r="DCC66" s="854"/>
      <c r="DCD66" s="854"/>
      <c r="DCE66" s="854"/>
      <c r="DCF66" s="854"/>
      <c r="DCG66" s="854"/>
      <c r="DCH66" s="854"/>
      <c r="DCI66" s="854"/>
      <c r="DCJ66" s="854"/>
      <c r="DCK66" s="854"/>
      <c r="DCL66" s="854"/>
      <c r="DCM66" s="854"/>
      <c r="DCN66" s="854"/>
      <c r="DCO66" s="854"/>
      <c r="DCP66" s="854"/>
      <c r="DCQ66" s="854"/>
      <c r="DCR66" s="854"/>
      <c r="DCS66" s="854"/>
      <c r="DCT66" s="854"/>
      <c r="DCU66" s="854"/>
      <c r="DCV66" s="854"/>
      <c r="DCW66" s="854"/>
      <c r="DCX66" s="854"/>
      <c r="DCY66" s="854"/>
      <c r="DCZ66" s="854"/>
      <c r="DDA66" s="854"/>
      <c r="DDB66" s="854"/>
      <c r="DDC66" s="854"/>
      <c r="DDD66" s="854"/>
      <c r="DDE66" s="854"/>
      <c r="DDF66" s="854"/>
      <c r="DDG66" s="854"/>
      <c r="DDH66" s="854"/>
      <c r="DDI66" s="854"/>
      <c r="DDJ66" s="854"/>
      <c r="DDK66" s="854"/>
      <c r="DDL66" s="854"/>
      <c r="DDM66" s="854"/>
      <c r="DDN66" s="854"/>
      <c r="DDO66" s="854"/>
      <c r="DDP66" s="854"/>
      <c r="DDQ66" s="854"/>
      <c r="DDR66" s="854"/>
      <c r="DDS66" s="854"/>
      <c r="DDT66" s="854"/>
      <c r="DDU66" s="854"/>
      <c r="DDV66" s="854"/>
      <c r="DDW66" s="854"/>
      <c r="DDX66" s="854"/>
      <c r="DDY66" s="854"/>
      <c r="DDZ66" s="854"/>
      <c r="DEA66" s="854"/>
      <c r="DEB66" s="854"/>
      <c r="DEC66" s="854"/>
      <c r="DED66" s="854"/>
      <c r="DEE66" s="854"/>
      <c r="DEF66" s="854"/>
      <c r="DEG66" s="854"/>
      <c r="DEH66" s="854"/>
      <c r="DEI66" s="854"/>
      <c r="DEJ66" s="854"/>
      <c r="DEK66" s="854"/>
      <c r="DEL66" s="854"/>
      <c r="DEM66" s="854"/>
      <c r="DEN66" s="854"/>
      <c r="DEO66" s="854"/>
      <c r="DEP66" s="854"/>
      <c r="DEQ66" s="854"/>
      <c r="DER66" s="854"/>
      <c r="DES66" s="854"/>
      <c r="DET66" s="854"/>
      <c r="DEU66" s="854"/>
      <c r="DEV66" s="854"/>
      <c r="DEW66" s="854"/>
      <c r="DEX66" s="854"/>
      <c r="DEY66" s="854"/>
      <c r="DEZ66" s="854"/>
      <c r="DFA66" s="854"/>
      <c r="DFB66" s="854"/>
      <c r="DFC66" s="854"/>
      <c r="DFD66" s="854"/>
      <c r="DFE66" s="854"/>
      <c r="DFF66" s="854"/>
      <c r="DFG66" s="854"/>
      <c r="DFH66" s="854"/>
      <c r="DFI66" s="854"/>
      <c r="DFJ66" s="854"/>
      <c r="DFK66" s="854"/>
      <c r="DFL66" s="854"/>
      <c r="DFM66" s="854"/>
      <c r="DFN66" s="854"/>
      <c r="DFO66" s="854"/>
      <c r="DFP66" s="854"/>
      <c r="DFQ66" s="854"/>
      <c r="DFR66" s="854"/>
      <c r="DFS66" s="854"/>
      <c r="DFT66" s="854"/>
      <c r="DFU66" s="854"/>
      <c r="DFV66" s="854"/>
      <c r="DFW66" s="854"/>
      <c r="DFX66" s="854"/>
      <c r="DFY66" s="854"/>
      <c r="DFZ66" s="854"/>
      <c r="DGA66" s="854"/>
      <c r="DGB66" s="854"/>
      <c r="DGC66" s="854"/>
      <c r="DGD66" s="854"/>
      <c r="DGE66" s="854"/>
      <c r="DGF66" s="854"/>
      <c r="DGG66" s="854"/>
      <c r="DGH66" s="854"/>
      <c r="DGI66" s="854"/>
      <c r="DGJ66" s="854"/>
      <c r="DGK66" s="854"/>
      <c r="DGL66" s="854"/>
      <c r="DGM66" s="854"/>
      <c r="DGN66" s="854"/>
      <c r="DGO66" s="854"/>
      <c r="DGP66" s="854"/>
      <c r="DGQ66" s="854"/>
      <c r="DGR66" s="854"/>
      <c r="DGS66" s="854"/>
      <c r="DGT66" s="854"/>
      <c r="DGU66" s="854"/>
      <c r="DGV66" s="854"/>
      <c r="DGW66" s="854"/>
      <c r="DGX66" s="854"/>
      <c r="DGY66" s="854"/>
      <c r="DGZ66" s="854"/>
      <c r="DHA66" s="854"/>
      <c r="DHB66" s="854"/>
      <c r="DHC66" s="854"/>
      <c r="DHD66" s="854"/>
      <c r="DHE66" s="854"/>
      <c r="DHF66" s="854"/>
      <c r="DHG66" s="854"/>
      <c r="DHH66" s="854"/>
      <c r="DHI66" s="854"/>
      <c r="DHJ66" s="854"/>
      <c r="DHK66" s="854"/>
      <c r="DHL66" s="854"/>
      <c r="DHM66" s="854"/>
      <c r="DHN66" s="854"/>
      <c r="DHO66" s="854"/>
      <c r="DHP66" s="854"/>
      <c r="DHQ66" s="854"/>
      <c r="DHR66" s="854"/>
      <c r="DHS66" s="854"/>
      <c r="DHT66" s="854"/>
      <c r="DHU66" s="854"/>
      <c r="DHV66" s="854"/>
      <c r="DHW66" s="854"/>
      <c r="DHX66" s="854"/>
      <c r="DHY66" s="854"/>
      <c r="DHZ66" s="854"/>
      <c r="DIA66" s="854"/>
      <c r="DIB66" s="854"/>
      <c r="DIC66" s="854"/>
      <c r="DID66" s="854"/>
      <c r="DIE66" s="854"/>
      <c r="DIF66" s="854"/>
      <c r="DIG66" s="854"/>
      <c r="DIH66" s="854"/>
      <c r="DII66" s="854"/>
      <c r="DIJ66" s="854"/>
      <c r="DIK66" s="854"/>
      <c r="DIL66" s="854"/>
      <c r="DIM66" s="854"/>
      <c r="DIN66" s="854"/>
      <c r="DIO66" s="854"/>
      <c r="DIP66" s="854"/>
      <c r="DIQ66" s="854"/>
      <c r="DIR66" s="854"/>
      <c r="DIS66" s="854"/>
      <c r="DIT66" s="854"/>
      <c r="DIU66" s="854"/>
      <c r="DIV66" s="854"/>
      <c r="DIW66" s="854"/>
      <c r="DIX66" s="854"/>
      <c r="DIY66" s="854"/>
      <c r="DIZ66" s="854"/>
      <c r="DJA66" s="854"/>
      <c r="DJB66" s="854"/>
      <c r="DJC66" s="854"/>
      <c r="DJD66" s="854"/>
      <c r="DJE66" s="854"/>
      <c r="DJF66" s="854"/>
      <c r="DJG66" s="854"/>
      <c r="DJH66" s="854"/>
      <c r="DJI66" s="854"/>
      <c r="DJJ66" s="854"/>
      <c r="DJK66" s="854"/>
      <c r="DJL66" s="854"/>
      <c r="DJM66" s="854"/>
      <c r="DJN66" s="854"/>
      <c r="DJO66" s="854"/>
      <c r="DJP66" s="854"/>
      <c r="DJQ66" s="854"/>
      <c r="DJR66" s="854"/>
      <c r="DJS66" s="854"/>
      <c r="DJT66" s="854"/>
      <c r="DJU66" s="854"/>
      <c r="DJV66" s="854"/>
      <c r="DJW66" s="854"/>
      <c r="DJX66" s="854"/>
      <c r="DJY66" s="854"/>
      <c r="DJZ66" s="854"/>
      <c r="DKA66" s="854"/>
      <c r="DKB66" s="854"/>
      <c r="DKC66" s="854"/>
      <c r="DKD66" s="854"/>
      <c r="DKE66" s="854"/>
      <c r="DKF66" s="854"/>
      <c r="DKG66" s="854"/>
      <c r="DKH66" s="854"/>
      <c r="DKI66" s="854"/>
      <c r="DKJ66" s="854"/>
      <c r="DKK66" s="854"/>
      <c r="DKL66" s="854"/>
      <c r="DKM66" s="854"/>
      <c r="DKN66" s="854"/>
      <c r="DKO66" s="854"/>
      <c r="DKP66" s="854"/>
      <c r="DKQ66" s="854"/>
      <c r="DKR66" s="854"/>
      <c r="DKS66" s="854"/>
      <c r="DKT66" s="854"/>
      <c r="DKU66" s="854"/>
      <c r="DKV66" s="854"/>
      <c r="DKW66" s="854"/>
      <c r="DKX66" s="854"/>
      <c r="DKY66" s="854"/>
      <c r="DKZ66" s="854"/>
      <c r="DLA66" s="854"/>
      <c r="DLB66" s="854"/>
      <c r="DLC66" s="854"/>
      <c r="DLD66" s="854"/>
      <c r="DLE66" s="854"/>
      <c r="DLF66" s="854"/>
      <c r="DLG66" s="854"/>
      <c r="DLH66" s="854"/>
      <c r="DLI66" s="854"/>
      <c r="DLJ66" s="854"/>
      <c r="DLK66" s="854"/>
      <c r="DLL66" s="854"/>
      <c r="DLM66" s="854"/>
      <c r="DLN66" s="854"/>
      <c r="DLO66" s="854"/>
      <c r="DLP66" s="854"/>
      <c r="DLQ66" s="854"/>
      <c r="DLR66" s="854"/>
      <c r="DLS66" s="854"/>
      <c r="DLT66" s="854"/>
      <c r="DLU66" s="854"/>
      <c r="DLV66" s="854"/>
      <c r="DLW66" s="854"/>
      <c r="DLX66" s="854"/>
      <c r="DLY66" s="854"/>
      <c r="DLZ66" s="854"/>
      <c r="DMA66" s="854"/>
      <c r="DMB66" s="854"/>
      <c r="DMC66" s="854"/>
      <c r="DMD66" s="854"/>
      <c r="DME66" s="854"/>
      <c r="DMF66" s="854"/>
      <c r="DMG66" s="854"/>
      <c r="DMH66" s="854"/>
      <c r="DMI66" s="854"/>
      <c r="DMJ66" s="854"/>
      <c r="DMK66" s="854"/>
      <c r="DML66" s="854"/>
      <c r="DMM66" s="854"/>
      <c r="DMN66" s="854"/>
      <c r="DMO66" s="854"/>
      <c r="DMP66" s="854"/>
      <c r="DMQ66" s="854"/>
      <c r="DMR66" s="854"/>
      <c r="DMS66" s="854"/>
      <c r="DMT66" s="854"/>
      <c r="DMU66" s="854"/>
      <c r="DMV66" s="854"/>
      <c r="DMW66" s="854"/>
      <c r="DMX66" s="854"/>
      <c r="DMY66" s="854"/>
      <c r="DMZ66" s="854"/>
      <c r="DNA66" s="854"/>
      <c r="DNB66" s="854"/>
      <c r="DNC66" s="854"/>
      <c r="DND66" s="854"/>
      <c r="DNE66" s="854"/>
      <c r="DNF66" s="854"/>
      <c r="DNG66" s="854"/>
      <c r="DNH66" s="854"/>
      <c r="DNI66" s="854"/>
      <c r="DNJ66" s="854"/>
      <c r="DNK66" s="854"/>
      <c r="DNL66" s="854"/>
      <c r="DNM66" s="854"/>
      <c r="DNN66" s="854"/>
      <c r="DNO66" s="854"/>
      <c r="DNP66" s="854"/>
      <c r="DNQ66" s="854"/>
      <c r="DNR66" s="854"/>
      <c r="DNS66" s="854"/>
      <c r="DNT66" s="854"/>
      <c r="DNU66" s="854"/>
      <c r="DNV66" s="854"/>
      <c r="DNW66" s="854"/>
      <c r="DNX66" s="854"/>
      <c r="DNY66" s="854"/>
      <c r="DNZ66" s="854"/>
      <c r="DOA66" s="854"/>
      <c r="DOB66" s="854"/>
      <c r="DOC66" s="854"/>
      <c r="DOD66" s="854"/>
      <c r="DOE66" s="854"/>
      <c r="DOF66" s="854"/>
      <c r="DOG66" s="854"/>
      <c r="DOH66" s="854"/>
      <c r="DOI66" s="854"/>
      <c r="DOJ66" s="854"/>
      <c r="DOK66" s="854"/>
      <c r="DOL66" s="854"/>
      <c r="DOM66" s="854"/>
      <c r="DON66" s="854"/>
      <c r="DOO66" s="854"/>
      <c r="DOP66" s="854"/>
      <c r="DOQ66" s="854"/>
      <c r="DOR66" s="854"/>
      <c r="DOS66" s="854"/>
      <c r="DOT66" s="854"/>
      <c r="DOU66" s="854"/>
      <c r="DOV66" s="854"/>
      <c r="DOW66" s="854"/>
      <c r="DOX66" s="854"/>
      <c r="DOY66" s="854"/>
      <c r="DOZ66" s="854"/>
      <c r="DPA66" s="854"/>
      <c r="DPB66" s="854"/>
      <c r="DPC66" s="854"/>
      <c r="DPD66" s="854"/>
      <c r="DPE66" s="854"/>
      <c r="DPF66" s="854"/>
      <c r="DPG66" s="854"/>
      <c r="DPH66" s="854"/>
      <c r="DPI66" s="854"/>
      <c r="DPJ66" s="854"/>
      <c r="DPK66" s="854"/>
      <c r="DPL66" s="854"/>
      <c r="DPM66" s="854"/>
      <c r="DPN66" s="854"/>
      <c r="DPO66" s="854"/>
      <c r="DPP66" s="854"/>
      <c r="DPQ66" s="854"/>
      <c r="DPR66" s="854"/>
      <c r="DPS66" s="854"/>
      <c r="DPT66" s="854"/>
      <c r="DPU66" s="854"/>
      <c r="DPV66" s="854"/>
      <c r="DPW66" s="854"/>
      <c r="DPX66" s="854"/>
      <c r="DPY66" s="854"/>
      <c r="DPZ66" s="854"/>
      <c r="DQA66" s="854"/>
      <c r="DQB66" s="854"/>
      <c r="DQC66" s="854"/>
      <c r="DQD66" s="854"/>
      <c r="DQE66" s="854"/>
      <c r="DQF66" s="854"/>
      <c r="DQG66" s="854"/>
      <c r="DQH66" s="854"/>
      <c r="DQI66" s="854"/>
      <c r="DQJ66" s="854"/>
      <c r="DQK66" s="854"/>
      <c r="DQL66" s="854"/>
      <c r="DQM66" s="854"/>
      <c r="DQN66" s="854"/>
      <c r="DQO66" s="854"/>
      <c r="DQP66" s="854"/>
      <c r="DQQ66" s="854"/>
      <c r="DQR66" s="854"/>
      <c r="DQS66" s="854"/>
      <c r="DQT66" s="854"/>
      <c r="DQU66" s="854"/>
      <c r="DQV66" s="854"/>
      <c r="DQW66" s="854"/>
      <c r="DQX66" s="854"/>
      <c r="DQY66" s="854"/>
      <c r="DQZ66" s="854"/>
      <c r="DRA66" s="854"/>
      <c r="DRB66" s="854"/>
      <c r="DRC66" s="854"/>
      <c r="DRD66" s="854"/>
      <c r="DRE66" s="854"/>
      <c r="DRF66" s="854"/>
      <c r="DRG66" s="854"/>
      <c r="DRH66" s="854"/>
      <c r="DRI66" s="854"/>
      <c r="DRJ66" s="854"/>
      <c r="DRK66" s="854"/>
      <c r="DRL66" s="854"/>
      <c r="DRM66" s="854"/>
      <c r="DRN66" s="854"/>
      <c r="DRO66" s="854"/>
      <c r="DRP66" s="854"/>
      <c r="DRQ66" s="854"/>
      <c r="DRR66" s="854"/>
      <c r="DRS66" s="854"/>
      <c r="DRT66" s="854"/>
      <c r="DRU66" s="854"/>
      <c r="DRV66" s="854"/>
      <c r="DRW66" s="854"/>
      <c r="DRX66" s="854"/>
      <c r="DRY66" s="854"/>
      <c r="DRZ66" s="854"/>
      <c r="DSA66" s="854"/>
      <c r="DSB66" s="854"/>
      <c r="DSC66" s="854"/>
      <c r="DSD66" s="854"/>
      <c r="DSE66" s="854"/>
      <c r="DSF66" s="854"/>
      <c r="DSG66" s="854"/>
      <c r="DSH66" s="854"/>
      <c r="DSI66" s="854"/>
      <c r="DSJ66" s="854"/>
      <c r="DSK66" s="854"/>
      <c r="DSL66" s="854"/>
      <c r="DSM66" s="854"/>
      <c r="DSN66" s="854"/>
      <c r="DSO66" s="854"/>
      <c r="DSP66" s="854"/>
      <c r="DSQ66" s="854"/>
      <c r="DSR66" s="854"/>
      <c r="DSS66" s="854"/>
      <c r="DST66" s="854"/>
      <c r="DSU66" s="854"/>
      <c r="DSV66" s="854"/>
      <c r="DSW66" s="854"/>
      <c r="DSX66" s="854"/>
      <c r="DSY66" s="854"/>
      <c r="DSZ66" s="854"/>
      <c r="DTA66" s="854"/>
      <c r="DTB66" s="854"/>
      <c r="DTC66" s="854"/>
      <c r="DTD66" s="854"/>
      <c r="DTE66" s="854"/>
      <c r="DTF66" s="854"/>
      <c r="DTG66" s="854"/>
      <c r="DTH66" s="854"/>
      <c r="DTI66" s="854"/>
      <c r="DTJ66" s="854"/>
      <c r="DTK66" s="854"/>
      <c r="DTL66" s="854"/>
      <c r="DTM66" s="854"/>
      <c r="DTN66" s="854"/>
      <c r="DTO66" s="854"/>
      <c r="DTP66" s="854"/>
      <c r="DTQ66" s="854"/>
      <c r="DTR66" s="854"/>
      <c r="DTS66" s="854"/>
      <c r="DTT66" s="854"/>
      <c r="DTU66" s="854"/>
      <c r="DTV66" s="854"/>
      <c r="DTW66" s="854"/>
      <c r="DTX66" s="854"/>
      <c r="DTY66" s="854"/>
      <c r="DTZ66" s="854"/>
      <c r="DUA66" s="854"/>
      <c r="DUB66" s="854"/>
      <c r="DUC66" s="854"/>
      <c r="DUD66" s="854"/>
      <c r="DUE66" s="854"/>
      <c r="DUF66" s="854"/>
      <c r="DUG66" s="854"/>
      <c r="DUH66" s="854"/>
      <c r="DUI66" s="854"/>
      <c r="DUJ66" s="854"/>
      <c r="DUK66" s="854"/>
      <c r="DUL66" s="854"/>
      <c r="DUM66" s="854"/>
      <c r="DUN66" s="854"/>
      <c r="DUO66" s="854"/>
      <c r="DUP66" s="854"/>
      <c r="DUQ66" s="854"/>
      <c r="DUR66" s="854"/>
      <c r="DUS66" s="854"/>
      <c r="DUT66" s="854"/>
      <c r="DUU66" s="854"/>
      <c r="DUV66" s="854"/>
      <c r="DUW66" s="854"/>
      <c r="DUX66" s="854"/>
      <c r="DUY66" s="854"/>
      <c r="DUZ66" s="854"/>
      <c r="DVA66" s="854"/>
      <c r="DVB66" s="854"/>
      <c r="DVC66" s="854"/>
      <c r="DVD66" s="854"/>
      <c r="DVE66" s="854"/>
      <c r="DVF66" s="854"/>
      <c r="DVG66" s="854"/>
      <c r="DVH66" s="854"/>
      <c r="DVI66" s="854"/>
      <c r="DVJ66" s="854"/>
      <c r="DVK66" s="854"/>
      <c r="DVL66" s="854"/>
      <c r="DVM66" s="854"/>
      <c r="DVN66" s="854"/>
      <c r="DVO66" s="854"/>
      <c r="DVP66" s="854"/>
      <c r="DVQ66" s="854"/>
      <c r="DVR66" s="854"/>
      <c r="DVS66" s="854"/>
      <c r="DVT66" s="854"/>
      <c r="DVU66" s="854"/>
      <c r="DVV66" s="854"/>
      <c r="DVW66" s="854"/>
      <c r="DVX66" s="854"/>
      <c r="DVY66" s="854"/>
      <c r="DVZ66" s="854"/>
      <c r="DWA66" s="854"/>
      <c r="DWB66" s="854"/>
      <c r="DWC66" s="854"/>
      <c r="DWD66" s="854"/>
      <c r="DWE66" s="854"/>
      <c r="DWF66" s="854"/>
      <c r="DWG66" s="854"/>
      <c r="DWH66" s="854"/>
      <c r="DWI66" s="854"/>
      <c r="DWJ66" s="854"/>
      <c r="DWK66" s="854"/>
      <c r="DWL66" s="854"/>
      <c r="DWM66" s="854"/>
      <c r="DWN66" s="854"/>
      <c r="DWO66" s="854"/>
      <c r="DWP66" s="854"/>
      <c r="DWQ66" s="854"/>
      <c r="DWR66" s="854"/>
      <c r="DWS66" s="854"/>
      <c r="DWT66" s="854"/>
      <c r="DWU66" s="854"/>
      <c r="DWV66" s="854"/>
      <c r="DWW66" s="854"/>
      <c r="DWX66" s="854"/>
      <c r="DWY66" s="854"/>
      <c r="DWZ66" s="854"/>
      <c r="DXA66" s="854"/>
      <c r="DXB66" s="854"/>
      <c r="DXC66" s="854"/>
      <c r="DXD66" s="854"/>
      <c r="DXE66" s="854"/>
      <c r="DXF66" s="854"/>
      <c r="DXG66" s="854"/>
      <c r="DXH66" s="854"/>
      <c r="DXI66" s="854"/>
      <c r="DXJ66" s="854"/>
      <c r="DXK66" s="854"/>
      <c r="DXL66" s="854"/>
      <c r="DXM66" s="854"/>
      <c r="DXN66" s="854"/>
      <c r="DXO66" s="854"/>
      <c r="DXP66" s="854"/>
      <c r="DXQ66" s="854"/>
      <c r="DXR66" s="854"/>
      <c r="DXS66" s="854"/>
      <c r="DXT66" s="854"/>
      <c r="DXU66" s="854"/>
      <c r="DXV66" s="854"/>
      <c r="DXW66" s="854"/>
      <c r="DXX66" s="854"/>
      <c r="DXY66" s="854"/>
      <c r="DXZ66" s="854"/>
      <c r="DYA66" s="854"/>
      <c r="DYB66" s="854"/>
      <c r="DYC66" s="854"/>
      <c r="DYD66" s="854"/>
      <c r="DYE66" s="854"/>
      <c r="DYF66" s="854"/>
      <c r="DYG66" s="854"/>
      <c r="DYH66" s="854"/>
      <c r="DYI66" s="854"/>
      <c r="DYJ66" s="854"/>
      <c r="DYK66" s="854"/>
      <c r="DYL66" s="854"/>
      <c r="DYM66" s="854"/>
      <c r="DYN66" s="854"/>
      <c r="DYO66" s="854"/>
      <c r="DYP66" s="854"/>
      <c r="DYQ66" s="854"/>
      <c r="DYR66" s="854"/>
      <c r="DYS66" s="854"/>
      <c r="DYT66" s="854"/>
      <c r="DYU66" s="854"/>
      <c r="DYV66" s="854"/>
      <c r="DYW66" s="854"/>
      <c r="DYX66" s="854"/>
      <c r="DYY66" s="854"/>
      <c r="DYZ66" s="854"/>
      <c r="DZA66" s="854"/>
      <c r="DZB66" s="854"/>
      <c r="DZC66" s="854"/>
      <c r="DZD66" s="854"/>
      <c r="DZE66" s="854"/>
      <c r="DZF66" s="854"/>
      <c r="DZG66" s="854"/>
      <c r="DZH66" s="854"/>
      <c r="DZI66" s="854"/>
      <c r="DZJ66" s="854"/>
      <c r="DZK66" s="854"/>
      <c r="DZL66" s="854"/>
      <c r="DZM66" s="854"/>
      <c r="DZN66" s="854"/>
      <c r="DZO66" s="854"/>
      <c r="DZP66" s="854"/>
      <c r="DZQ66" s="854"/>
      <c r="DZR66" s="854"/>
      <c r="DZS66" s="854"/>
      <c r="DZT66" s="854"/>
      <c r="DZU66" s="854"/>
      <c r="DZV66" s="854"/>
      <c r="DZW66" s="854"/>
      <c r="DZX66" s="854"/>
      <c r="DZY66" s="854"/>
      <c r="DZZ66" s="854"/>
      <c r="EAA66" s="854"/>
      <c r="EAB66" s="854"/>
      <c r="EAC66" s="854"/>
      <c r="EAD66" s="854"/>
      <c r="EAE66" s="854"/>
      <c r="EAF66" s="854"/>
      <c r="EAG66" s="854"/>
      <c r="EAH66" s="854"/>
      <c r="EAI66" s="854"/>
      <c r="EAJ66" s="854"/>
      <c r="EAK66" s="854"/>
      <c r="EAL66" s="854"/>
      <c r="EAM66" s="854"/>
      <c r="EAN66" s="854"/>
      <c r="EAO66" s="854"/>
      <c r="EAP66" s="854"/>
      <c r="EAQ66" s="854"/>
      <c r="EAR66" s="854"/>
      <c r="EAS66" s="854"/>
      <c r="EAT66" s="854"/>
      <c r="EAU66" s="854"/>
      <c r="EAV66" s="854"/>
      <c r="EAW66" s="854"/>
      <c r="EAX66" s="854"/>
      <c r="EAY66" s="854"/>
      <c r="EAZ66" s="854"/>
      <c r="EBA66" s="854"/>
      <c r="EBB66" s="854"/>
      <c r="EBC66" s="854"/>
      <c r="EBD66" s="854"/>
      <c r="EBE66" s="854"/>
      <c r="EBF66" s="854"/>
      <c r="EBG66" s="854"/>
      <c r="EBH66" s="854"/>
      <c r="EBI66" s="854"/>
      <c r="EBJ66" s="854"/>
      <c r="EBK66" s="854"/>
      <c r="EBL66" s="854"/>
      <c r="EBM66" s="854"/>
      <c r="EBN66" s="854"/>
      <c r="EBO66" s="854"/>
      <c r="EBP66" s="854"/>
      <c r="EBQ66" s="854"/>
      <c r="EBR66" s="854"/>
      <c r="EBS66" s="854"/>
      <c r="EBT66" s="854"/>
      <c r="EBU66" s="854"/>
      <c r="EBV66" s="854"/>
      <c r="EBW66" s="854"/>
      <c r="EBX66" s="854"/>
      <c r="EBY66" s="854"/>
      <c r="EBZ66" s="854"/>
      <c r="ECA66" s="854"/>
      <c r="ECB66" s="854"/>
      <c r="ECC66" s="854"/>
      <c r="ECD66" s="854"/>
      <c r="ECE66" s="854"/>
      <c r="ECF66" s="854"/>
      <c r="ECG66" s="854"/>
      <c r="ECH66" s="854"/>
      <c r="ECI66" s="854"/>
      <c r="ECJ66" s="854"/>
      <c r="ECK66" s="854"/>
      <c r="ECL66" s="854"/>
      <c r="ECM66" s="854"/>
      <c r="ECN66" s="854"/>
      <c r="ECO66" s="854"/>
      <c r="ECP66" s="854"/>
      <c r="ECQ66" s="854"/>
      <c r="ECR66" s="854"/>
      <c r="ECS66" s="854"/>
      <c r="ECT66" s="854"/>
      <c r="ECU66" s="854"/>
      <c r="ECV66" s="854"/>
      <c r="ECW66" s="854"/>
      <c r="ECX66" s="854"/>
      <c r="ECY66" s="854"/>
      <c r="ECZ66" s="854"/>
      <c r="EDA66" s="854"/>
      <c r="EDB66" s="854"/>
      <c r="EDC66" s="854"/>
      <c r="EDD66" s="854"/>
      <c r="EDE66" s="854"/>
      <c r="EDF66" s="854"/>
      <c r="EDG66" s="854"/>
      <c r="EDH66" s="854"/>
      <c r="EDI66" s="854"/>
      <c r="EDJ66" s="854"/>
      <c r="EDK66" s="854"/>
      <c r="EDL66" s="854"/>
      <c r="EDM66" s="854"/>
      <c r="EDN66" s="854"/>
      <c r="EDO66" s="854"/>
      <c r="EDP66" s="854"/>
      <c r="EDQ66" s="854"/>
      <c r="EDR66" s="854"/>
      <c r="EDS66" s="854"/>
      <c r="EDT66" s="854"/>
      <c r="EDU66" s="854"/>
      <c r="EDV66" s="854"/>
      <c r="EDW66" s="854"/>
      <c r="EDX66" s="854"/>
      <c r="EDY66" s="854"/>
      <c r="EDZ66" s="854"/>
      <c r="EEA66" s="854"/>
      <c r="EEB66" s="854"/>
      <c r="EEC66" s="854"/>
      <c r="EED66" s="854"/>
      <c r="EEE66" s="854"/>
      <c r="EEF66" s="854"/>
      <c r="EEG66" s="854"/>
      <c r="EEH66" s="854"/>
      <c r="EEI66" s="854"/>
      <c r="EEJ66" s="854"/>
      <c r="EEK66" s="854"/>
      <c r="EEL66" s="854"/>
      <c r="EEM66" s="854"/>
      <c r="EEN66" s="854"/>
      <c r="EEO66" s="854"/>
      <c r="EEP66" s="854"/>
      <c r="EEQ66" s="854"/>
      <c r="EER66" s="854"/>
      <c r="EES66" s="854"/>
      <c r="EET66" s="854"/>
      <c r="EEU66" s="854"/>
      <c r="EEV66" s="854"/>
      <c r="EEW66" s="854"/>
      <c r="EEX66" s="854"/>
      <c r="EEY66" s="854"/>
      <c r="EEZ66" s="854"/>
      <c r="EFA66" s="854"/>
      <c r="EFB66" s="854"/>
      <c r="EFC66" s="854"/>
      <c r="EFD66" s="854"/>
      <c r="EFE66" s="854"/>
      <c r="EFF66" s="854"/>
      <c r="EFG66" s="854"/>
      <c r="EFH66" s="854"/>
      <c r="EFI66" s="854"/>
      <c r="EFJ66" s="854"/>
      <c r="EFK66" s="854"/>
      <c r="EFL66" s="854"/>
      <c r="EFM66" s="854"/>
      <c r="EFN66" s="854"/>
      <c r="EFO66" s="854"/>
      <c r="EFP66" s="854"/>
      <c r="EFQ66" s="854"/>
      <c r="EFR66" s="854"/>
      <c r="EFS66" s="854"/>
      <c r="EFT66" s="854"/>
      <c r="EFU66" s="854"/>
      <c r="EFV66" s="854"/>
      <c r="EFW66" s="854"/>
      <c r="EFX66" s="854"/>
      <c r="EFY66" s="854"/>
      <c r="EFZ66" s="854"/>
      <c r="EGA66" s="854"/>
      <c r="EGB66" s="854"/>
      <c r="EGC66" s="854"/>
      <c r="EGD66" s="854"/>
      <c r="EGE66" s="854"/>
      <c r="EGF66" s="854"/>
      <c r="EGG66" s="854"/>
      <c r="EGH66" s="854"/>
      <c r="EGI66" s="854"/>
      <c r="EGJ66" s="854"/>
      <c r="EGK66" s="854"/>
      <c r="EGL66" s="854"/>
      <c r="EGM66" s="854"/>
      <c r="EGN66" s="854"/>
      <c r="EGO66" s="854"/>
      <c r="EGP66" s="854"/>
      <c r="EGQ66" s="854"/>
      <c r="EGR66" s="854"/>
      <c r="EGS66" s="854"/>
      <c r="EGT66" s="854"/>
      <c r="EGU66" s="854"/>
      <c r="EGV66" s="854"/>
      <c r="EGW66" s="854"/>
      <c r="EGX66" s="854"/>
      <c r="EGY66" s="854"/>
      <c r="EGZ66" s="854"/>
      <c r="EHA66" s="854"/>
      <c r="EHB66" s="854"/>
      <c r="EHC66" s="854"/>
      <c r="EHD66" s="854"/>
      <c r="EHE66" s="854"/>
      <c r="EHF66" s="854"/>
      <c r="EHG66" s="854"/>
      <c r="EHH66" s="854"/>
      <c r="EHI66" s="854"/>
      <c r="EHJ66" s="854"/>
      <c r="EHK66" s="854"/>
      <c r="EHL66" s="854"/>
      <c r="EHM66" s="854"/>
      <c r="EHN66" s="854"/>
      <c r="EHO66" s="854"/>
      <c r="EHP66" s="854"/>
      <c r="EHQ66" s="854"/>
      <c r="EHR66" s="854"/>
      <c r="EHS66" s="854"/>
      <c r="EHT66" s="854"/>
      <c r="EHU66" s="854"/>
      <c r="EHV66" s="854"/>
      <c r="EHW66" s="854"/>
      <c r="EHX66" s="854"/>
      <c r="EHY66" s="854"/>
      <c r="EHZ66" s="854"/>
      <c r="EIA66" s="854"/>
      <c r="EIB66" s="854"/>
      <c r="EIC66" s="854"/>
      <c r="EID66" s="854"/>
      <c r="EIE66" s="854"/>
      <c r="EIF66" s="854"/>
      <c r="EIG66" s="854"/>
      <c r="EIH66" s="854"/>
      <c r="EII66" s="854"/>
      <c r="EIJ66" s="854"/>
      <c r="EIK66" s="854"/>
      <c r="EIL66" s="854"/>
      <c r="EIM66" s="854"/>
      <c r="EIN66" s="854"/>
      <c r="EIO66" s="854"/>
      <c r="EIP66" s="854"/>
      <c r="EIQ66" s="854"/>
      <c r="EIR66" s="854"/>
      <c r="EIS66" s="854"/>
      <c r="EIT66" s="854"/>
      <c r="EIU66" s="854"/>
      <c r="EIV66" s="854"/>
      <c r="EIW66" s="854"/>
      <c r="EIX66" s="854"/>
      <c r="EIY66" s="854"/>
      <c r="EIZ66" s="854"/>
      <c r="EJA66" s="854"/>
      <c r="EJB66" s="854"/>
      <c r="EJC66" s="854"/>
      <c r="EJD66" s="854"/>
      <c r="EJE66" s="854"/>
      <c r="EJF66" s="854"/>
      <c r="EJG66" s="854"/>
      <c r="EJH66" s="854"/>
      <c r="EJI66" s="854"/>
      <c r="EJJ66" s="854"/>
      <c r="EJK66" s="854"/>
      <c r="EJL66" s="854"/>
      <c r="EJM66" s="854"/>
      <c r="EJN66" s="854"/>
      <c r="EJO66" s="854"/>
      <c r="EJP66" s="854"/>
      <c r="EJQ66" s="854"/>
      <c r="EJR66" s="854"/>
      <c r="EJS66" s="854"/>
      <c r="EJT66" s="854"/>
      <c r="EJU66" s="854"/>
      <c r="EJV66" s="854"/>
      <c r="EJW66" s="854"/>
      <c r="EJX66" s="854"/>
      <c r="EJY66" s="854"/>
      <c r="EJZ66" s="854"/>
      <c r="EKA66" s="854"/>
      <c r="EKB66" s="854"/>
      <c r="EKC66" s="854"/>
      <c r="EKD66" s="854"/>
      <c r="EKE66" s="854"/>
      <c r="EKF66" s="854"/>
      <c r="EKG66" s="854"/>
      <c r="EKH66" s="854"/>
      <c r="EKI66" s="854"/>
      <c r="EKJ66" s="854"/>
      <c r="EKK66" s="854"/>
      <c r="EKL66" s="854"/>
      <c r="EKM66" s="854"/>
      <c r="EKN66" s="854"/>
      <c r="EKO66" s="854"/>
      <c r="EKP66" s="854"/>
      <c r="EKQ66" s="854"/>
      <c r="EKR66" s="854"/>
      <c r="EKS66" s="854"/>
      <c r="EKT66" s="854"/>
      <c r="EKU66" s="854"/>
      <c r="EKV66" s="854"/>
      <c r="EKW66" s="854"/>
      <c r="EKX66" s="854"/>
      <c r="EKY66" s="854"/>
      <c r="EKZ66" s="854"/>
      <c r="ELA66" s="854"/>
      <c r="ELB66" s="854"/>
      <c r="ELC66" s="854"/>
      <c r="ELD66" s="854"/>
      <c r="ELE66" s="854"/>
      <c r="ELF66" s="854"/>
      <c r="ELG66" s="854"/>
      <c r="ELH66" s="854"/>
      <c r="ELI66" s="854"/>
      <c r="ELJ66" s="854"/>
      <c r="ELK66" s="854"/>
      <c r="ELL66" s="854"/>
      <c r="ELM66" s="854"/>
      <c r="ELN66" s="854"/>
      <c r="ELO66" s="854"/>
      <c r="ELP66" s="854"/>
      <c r="ELQ66" s="854"/>
      <c r="ELR66" s="854"/>
      <c r="ELS66" s="854"/>
      <c r="ELT66" s="854"/>
      <c r="ELU66" s="854"/>
      <c r="ELV66" s="854"/>
      <c r="ELW66" s="854"/>
      <c r="ELX66" s="854"/>
      <c r="ELY66" s="854"/>
      <c r="ELZ66" s="854"/>
      <c r="EMA66" s="854"/>
      <c r="EMB66" s="854"/>
      <c r="EMC66" s="854"/>
      <c r="EMD66" s="854"/>
      <c r="EME66" s="854"/>
      <c r="EMF66" s="854"/>
      <c r="EMG66" s="854"/>
      <c r="EMH66" s="854"/>
      <c r="EMI66" s="854"/>
      <c r="EMJ66" s="854"/>
      <c r="EMK66" s="854"/>
      <c r="EML66" s="854"/>
      <c r="EMM66" s="854"/>
      <c r="EMN66" s="854"/>
      <c r="EMO66" s="854"/>
      <c r="EMP66" s="854"/>
      <c r="EMQ66" s="854"/>
      <c r="EMR66" s="854"/>
      <c r="EMS66" s="854"/>
      <c r="EMT66" s="854"/>
      <c r="EMU66" s="854"/>
      <c r="EMV66" s="854"/>
      <c r="EMW66" s="854"/>
      <c r="EMX66" s="854"/>
      <c r="EMY66" s="854"/>
      <c r="EMZ66" s="854"/>
      <c r="ENA66" s="854"/>
      <c r="ENB66" s="854"/>
      <c r="ENC66" s="854"/>
      <c r="END66" s="854"/>
      <c r="ENE66" s="854"/>
      <c r="ENF66" s="854"/>
      <c r="ENG66" s="854"/>
      <c r="ENH66" s="854"/>
      <c r="ENI66" s="854"/>
      <c r="ENJ66" s="854"/>
      <c r="ENK66" s="854"/>
      <c r="ENL66" s="854"/>
      <c r="ENM66" s="854"/>
      <c r="ENN66" s="854"/>
      <c r="ENO66" s="854"/>
      <c r="ENP66" s="854"/>
      <c r="ENQ66" s="854"/>
      <c r="ENR66" s="854"/>
      <c r="ENS66" s="854"/>
      <c r="ENT66" s="854"/>
      <c r="ENU66" s="854"/>
      <c r="ENV66" s="854"/>
      <c r="ENW66" s="854"/>
      <c r="ENX66" s="854"/>
      <c r="ENY66" s="854"/>
      <c r="ENZ66" s="854"/>
      <c r="EOA66" s="854"/>
      <c r="EOB66" s="854"/>
      <c r="EOC66" s="854"/>
      <c r="EOD66" s="854"/>
      <c r="EOE66" s="854"/>
      <c r="EOF66" s="854"/>
      <c r="EOG66" s="854"/>
      <c r="EOH66" s="854"/>
      <c r="EOI66" s="854"/>
      <c r="EOJ66" s="854"/>
      <c r="EOK66" s="854"/>
      <c r="EOL66" s="854"/>
      <c r="EOM66" s="854"/>
      <c r="EON66" s="854"/>
      <c r="EOO66" s="854"/>
      <c r="EOP66" s="854"/>
      <c r="EOQ66" s="854"/>
      <c r="EOR66" s="854"/>
      <c r="EOS66" s="854"/>
      <c r="EOT66" s="854"/>
      <c r="EOU66" s="854"/>
      <c r="EOV66" s="854"/>
      <c r="EOW66" s="854"/>
      <c r="EOX66" s="854"/>
      <c r="EOY66" s="854"/>
      <c r="EOZ66" s="854"/>
      <c r="EPA66" s="854"/>
      <c r="EPB66" s="854"/>
      <c r="EPC66" s="854"/>
      <c r="EPD66" s="854"/>
      <c r="EPE66" s="854"/>
      <c r="EPF66" s="854"/>
      <c r="EPG66" s="854"/>
      <c r="EPH66" s="854"/>
      <c r="EPI66" s="854"/>
      <c r="EPJ66" s="854"/>
      <c r="EPK66" s="854"/>
      <c r="EPL66" s="854"/>
      <c r="EPM66" s="854"/>
      <c r="EPN66" s="854"/>
      <c r="EPO66" s="854"/>
      <c r="EPP66" s="854"/>
      <c r="EPQ66" s="854"/>
      <c r="EPR66" s="854"/>
      <c r="EPS66" s="854"/>
      <c r="EPT66" s="854"/>
      <c r="EPU66" s="854"/>
      <c r="EPV66" s="854"/>
      <c r="EPW66" s="854"/>
      <c r="EPX66" s="854"/>
      <c r="EPY66" s="854"/>
      <c r="EPZ66" s="854"/>
      <c r="EQA66" s="854"/>
      <c r="EQB66" s="854"/>
      <c r="EQC66" s="854"/>
      <c r="EQD66" s="854"/>
      <c r="EQE66" s="854"/>
      <c r="EQF66" s="854"/>
      <c r="EQG66" s="854"/>
      <c r="EQH66" s="854"/>
      <c r="EQI66" s="854"/>
      <c r="EQJ66" s="854"/>
      <c r="EQK66" s="854"/>
      <c r="EQL66" s="854"/>
      <c r="EQM66" s="854"/>
      <c r="EQN66" s="854"/>
      <c r="EQO66" s="854"/>
      <c r="EQP66" s="854"/>
      <c r="EQQ66" s="854"/>
      <c r="EQR66" s="854"/>
      <c r="EQS66" s="854"/>
      <c r="EQT66" s="854"/>
      <c r="EQU66" s="854"/>
      <c r="EQV66" s="854"/>
      <c r="EQW66" s="854"/>
      <c r="EQX66" s="854"/>
      <c r="EQY66" s="854"/>
      <c r="EQZ66" s="854"/>
      <c r="ERA66" s="854"/>
      <c r="ERB66" s="854"/>
      <c r="ERC66" s="854"/>
      <c r="ERD66" s="854"/>
      <c r="ERE66" s="854"/>
      <c r="ERF66" s="854"/>
      <c r="ERG66" s="854"/>
      <c r="ERH66" s="854"/>
      <c r="ERI66" s="854"/>
      <c r="ERJ66" s="854"/>
      <c r="ERK66" s="854"/>
      <c r="ERL66" s="854"/>
      <c r="ERM66" s="854"/>
      <c r="ERN66" s="854"/>
      <c r="ERO66" s="854"/>
      <c r="ERP66" s="854"/>
      <c r="ERQ66" s="854"/>
      <c r="ERR66" s="854"/>
      <c r="ERS66" s="854"/>
      <c r="ERT66" s="854"/>
      <c r="ERU66" s="854"/>
      <c r="ERV66" s="854"/>
      <c r="ERW66" s="854"/>
      <c r="ERX66" s="854"/>
      <c r="ERY66" s="854"/>
      <c r="ERZ66" s="854"/>
      <c r="ESA66" s="854"/>
      <c r="ESB66" s="854"/>
      <c r="ESC66" s="854"/>
      <c r="ESD66" s="854"/>
      <c r="ESE66" s="854"/>
      <c r="ESF66" s="854"/>
      <c r="ESG66" s="854"/>
      <c r="ESH66" s="854"/>
      <c r="ESI66" s="854"/>
      <c r="ESJ66" s="854"/>
      <c r="ESK66" s="854"/>
      <c r="ESL66" s="854"/>
      <c r="ESM66" s="854"/>
      <c r="ESN66" s="854"/>
      <c r="ESO66" s="854"/>
      <c r="ESP66" s="854"/>
      <c r="ESQ66" s="854"/>
      <c r="ESR66" s="854"/>
      <c r="ESS66" s="854"/>
      <c r="EST66" s="854"/>
      <c r="ESU66" s="854"/>
      <c r="ESV66" s="854"/>
      <c r="ESW66" s="854"/>
      <c r="ESX66" s="854"/>
      <c r="ESY66" s="854"/>
      <c r="ESZ66" s="854"/>
      <c r="ETA66" s="854"/>
      <c r="ETB66" s="854"/>
      <c r="ETC66" s="854"/>
      <c r="ETD66" s="854"/>
      <c r="ETE66" s="854"/>
      <c r="ETF66" s="854"/>
      <c r="ETG66" s="854"/>
      <c r="ETH66" s="854"/>
      <c r="ETI66" s="854"/>
      <c r="ETJ66" s="854"/>
      <c r="ETK66" s="854"/>
      <c r="ETL66" s="854"/>
      <c r="ETM66" s="854"/>
      <c r="ETN66" s="854"/>
      <c r="ETO66" s="854"/>
      <c r="ETP66" s="854"/>
      <c r="ETQ66" s="854"/>
      <c r="ETR66" s="854"/>
      <c r="ETS66" s="854"/>
      <c r="ETT66" s="854"/>
      <c r="ETU66" s="854"/>
      <c r="ETV66" s="854"/>
      <c r="ETW66" s="854"/>
      <c r="ETX66" s="854"/>
      <c r="ETY66" s="854"/>
      <c r="ETZ66" s="854"/>
      <c r="EUA66" s="854"/>
      <c r="EUB66" s="854"/>
      <c r="EUC66" s="854"/>
      <c r="EUD66" s="854"/>
      <c r="EUE66" s="854"/>
      <c r="EUF66" s="854"/>
      <c r="EUG66" s="854"/>
      <c r="EUH66" s="854"/>
      <c r="EUI66" s="854"/>
      <c r="EUJ66" s="854"/>
      <c r="EUK66" s="854"/>
      <c r="EUL66" s="854"/>
      <c r="EUM66" s="854"/>
      <c r="EUN66" s="854"/>
      <c r="EUO66" s="854"/>
      <c r="EUP66" s="854"/>
      <c r="EUQ66" s="854"/>
      <c r="EUR66" s="854"/>
      <c r="EUS66" s="854"/>
      <c r="EUT66" s="854"/>
      <c r="EUU66" s="854"/>
      <c r="EUV66" s="854"/>
      <c r="EUW66" s="854"/>
      <c r="EUX66" s="854"/>
      <c r="EUY66" s="854"/>
      <c r="EUZ66" s="854"/>
      <c r="EVA66" s="854"/>
      <c r="EVB66" s="854"/>
      <c r="EVC66" s="854"/>
      <c r="EVD66" s="854"/>
      <c r="EVE66" s="854"/>
      <c r="EVF66" s="854"/>
      <c r="EVG66" s="854"/>
      <c r="EVH66" s="854"/>
      <c r="EVI66" s="854"/>
      <c r="EVJ66" s="854"/>
      <c r="EVK66" s="854"/>
      <c r="EVL66" s="854"/>
      <c r="EVM66" s="854"/>
      <c r="EVN66" s="854"/>
      <c r="EVO66" s="854"/>
      <c r="EVP66" s="854"/>
      <c r="EVQ66" s="854"/>
      <c r="EVR66" s="854"/>
      <c r="EVS66" s="854"/>
      <c r="EVT66" s="854"/>
      <c r="EVU66" s="854"/>
      <c r="EVV66" s="854"/>
      <c r="EVW66" s="854"/>
      <c r="EVX66" s="854"/>
      <c r="EVY66" s="854"/>
      <c r="EVZ66" s="854"/>
      <c r="EWA66" s="854"/>
      <c r="EWB66" s="854"/>
      <c r="EWC66" s="854"/>
      <c r="EWD66" s="854"/>
      <c r="EWE66" s="854"/>
      <c r="EWF66" s="854"/>
      <c r="EWG66" s="854"/>
      <c r="EWH66" s="854"/>
      <c r="EWI66" s="854"/>
      <c r="EWJ66" s="854"/>
      <c r="EWK66" s="854"/>
      <c r="EWL66" s="854"/>
      <c r="EWM66" s="854"/>
      <c r="EWN66" s="854"/>
      <c r="EWO66" s="854"/>
      <c r="EWP66" s="854"/>
      <c r="EWQ66" s="854"/>
      <c r="EWR66" s="854"/>
      <c r="EWS66" s="854"/>
      <c r="EWT66" s="854"/>
      <c r="EWU66" s="854"/>
      <c r="EWV66" s="854"/>
      <c r="EWW66" s="854"/>
      <c r="EWX66" s="854"/>
      <c r="EWY66" s="854"/>
      <c r="EWZ66" s="854"/>
      <c r="EXA66" s="854"/>
      <c r="EXB66" s="854"/>
      <c r="EXC66" s="854"/>
      <c r="EXD66" s="854"/>
      <c r="EXE66" s="854"/>
      <c r="EXF66" s="854"/>
      <c r="EXG66" s="854"/>
      <c r="EXH66" s="854"/>
      <c r="EXI66" s="854"/>
      <c r="EXJ66" s="854"/>
      <c r="EXK66" s="854"/>
      <c r="EXL66" s="854"/>
      <c r="EXM66" s="854"/>
      <c r="EXN66" s="854"/>
      <c r="EXO66" s="854"/>
      <c r="EXP66" s="854"/>
      <c r="EXQ66" s="854"/>
      <c r="EXR66" s="854"/>
      <c r="EXS66" s="854"/>
      <c r="EXT66" s="854"/>
      <c r="EXU66" s="854"/>
      <c r="EXV66" s="854"/>
      <c r="EXW66" s="854"/>
      <c r="EXX66" s="854"/>
      <c r="EXY66" s="854"/>
      <c r="EXZ66" s="854"/>
      <c r="EYA66" s="854"/>
      <c r="EYB66" s="854"/>
      <c r="EYC66" s="854"/>
      <c r="EYD66" s="854"/>
      <c r="EYE66" s="854"/>
      <c r="EYF66" s="854"/>
      <c r="EYG66" s="854"/>
      <c r="EYH66" s="854"/>
      <c r="EYI66" s="854"/>
      <c r="EYJ66" s="854"/>
      <c r="EYK66" s="854"/>
      <c r="EYL66" s="854"/>
      <c r="EYM66" s="854"/>
      <c r="EYN66" s="854"/>
      <c r="EYO66" s="854"/>
      <c r="EYP66" s="854"/>
      <c r="EYQ66" s="854"/>
      <c r="EYR66" s="854"/>
      <c r="EYS66" s="854"/>
      <c r="EYT66" s="854"/>
      <c r="EYU66" s="854"/>
      <c r="EYV66" s="854"/>
      <c r="EYW66" s="854"/>
      <c r="EYX66" s="854"/>
      <c r="EYY66" s="854"/>
      <c r="EYZ66" s="854"/>
      <c r="EZA66" s="854"/>
      <c r="EZB66" s="854"/>
      <c r="EZC66" s="854"/>
      <c r="EZD66" s="854"/>
      <c r="EZE66" s="854"/>
      <c r="EZF66" s="854"/>
      <c r="EZG66" s="854"/>
      <c r="EZH66" s="854"/>
      <c r="EZI66" s="854"/>
      <c r="EZJ66" s="854"/>
      <c r="EZK66" s="854"/>
      <c r="EZL66" s="854"/>
      <c r="EZM66" s="854"/>
      <c r="EZN66" s="854"/>
      <c r="EZO66" s="854"/>
      <c r="EZP66" s="854"/>
      <c r="EZQ66" s="854"/>
      <c r="EZR66" s="854"/>
      <c r="EZS66" s="854"/>
      <c r="EZT66" s="854"/>
      <c r="EZU66" s="854"/>
      <c r="EZV66" s="854"/>
      <c r="EZW66" s="854"/>
      <c r="EZX66" s="854"/>
      <c r="EZY66" s="854"/>
      <c r="EZZ66" s="854"/>
      <c r="FAA66" s="854"/>
      <c r="FAB66" s="854"/>
      <c r="FAC66" s="854"/>
      <c r="FAD66" s="854"/>
      <c r="FAE66" s="854"/>
      <c r="FAF66" s="854"/>
      <c r="FAG66" s="854"/>
      <c r="FAH66" s="854"/>
      <c r="FAI66" s="854"/>
      <c r="FAJ66" s="854"/>
      <c r="FAK66" s="854"/>
      <c r="FAL66" s="854"/>
      <c r="FAM66" s="854"/>
      <c r="FAN66" s="854"/>
      <c r="FAO66" s="854"/>
      <c r="FAP66" s="854"/>
      <c r="FAQ66" s="854"/>
      <c r="FAR66" s="854"/>
      <c r="FAS66" s="854"/>
      <c r="FAT66" s="854"/>
      <c r="FAU66" s="854"/>
      <c r="FAV66" s="854"/>
      <c r="FAW66" s="854"/>
      <c r="FAX66" s="854"/>
      <c r="FAY66" s="854"/>
      <c r="FAZ66" s="854"/>
      <c r="FBA66" s="854"/>
      <c r="FBB66" s="854"/>
      <c r="FBC66" s="854"/>
      <c r="FBD66" s="854"/>
      <c r="FBE66" s="854"/>
      <c r="FBF66" s="854"/>
      <c r="FBG66" s="854"/>
      <c r="FBH66" s="854"/>
      <c r="FBI66" s="854"/>
      <c r="FBJ66" s="854"/>
      <c r="FBK66" s="854"/>
      <c r="FBL66" s="854"/>
      <c r="FBM66" s="854"/>
      <c r="FBN66" s="854"/>
      <c r="FBO66" s="854"/>
      <c r="FBP66" s="854"/>
      <c r="FBQ66" s="854"/>
      <c r="FBR66" s="854"/>
      <c r="FBS66" s="854"/>
      <c r="FBT66" s="854"/>
      <c r="FBU66" s="854"/>
      <c r="FBV66" s="854"/>
      <c r="FBW66" s="854"/>
      <c r="FBX66" s="854"/>
      <c r="FBY66" s="854"/>
      <c r="FBZ66" s="854"/>
      <c r="FCA66" s="854"/>
      <c r="FCB66" s="854"/>
      <c r="FCC66" s="854"/>
      <c r="FCD66" s="854"/>
      <c r="FCE66" s="854"/>
      <c r="FCF66" s="854"/>
      <c r="FCG66" s="854"/>
      <c r="FCH66" s="854"/>
      <c r="FCI66" s="854"/>
      <c r="FCJ66" s="854"/>
      <c r="FCK66" s="854"/>
      <c r="FCL66" s="854"/>
      <c r="FCM66" s="854"/>
      <c r="FCN66" s="854"/>
      <c r="FCO66" s="854"/>
      <c r="FCP66" s="854"/>
      <c r="FCQ66" s="854"/>
      <c r="FCR66" s="854"/>
      <c r="FCS66" s="854"/>
      <c r="FCT66" s="854"/>
      <c r="FCU66" s="854"/>
      <c r="FCV66" s="854"/>
      <c r="FCW66" s="854"/>
      <c r="FCX66" s="854"/>
      <c r="FCY66" s="854"/>
      <c r="FCZ66" s="854"/>
      <c r="FDA66" s="854"/>
      <c r="FDB66" s="854"/>
      <c r="FDC66" s="854"/>
      <c r="FDD66" s="854"/>
      <c r="FDE66" s="854"/>
      <c r="FDF66" s="854"/>
      <c r="FDG66" s="854"/>
      <c r="FDH66" s="854"/>
      <c r="FDI66" s="854"/>
      <c r="FDJ66" s="854"/>
      <c r="FDK66" s="854"/>
      <c r="FDL66" s="854"/>
      <c r="FDM66" s="854"/>
      <c r="FDN66" s="854"/>
      <c r="FDO66" s="854"/>
      <c r="FDP66" s="854"/>
      <c r="FDQ66" s="854"/>
      <c r="FDR66" s="854"/>
      <c r="FDS66" s="854"/>
      <c r="FDT66" s="854"/>
      <c r="FDU66" s="854"/>
      <c r="FDV66" s="854"/>
      <c r="FDW66" s="854"/>
      <c r="FDX66" s="854"/>
      <c r="FDY66" s="854"/>
      <c r="FDZ66" s="854"/>
      <c r="FEA66" s="854"/>
      <c r="FEB66" s="854"/>
      <c r="FEC66" s="854"/>
      <c r="FED66" s="854"/>
      <c r="FEE66" s="854"/>
      <c r="FEF66" s="854"/>
      <c r="FEG66" s="854"/>
      <c r="FEH66" s="854"/>
      <c r="FEI66" s="854"/>
      <c r="FEJ66" s="854"/>
      <c r="FEK66" s="854"/>
      <c r="FEL66" s="854"/>
      <c r="FEM66" s="854"/>
      <c r="FEN66" s="854"/>
      <c r="FEO66" s="854"/>
      <c r="FEP66" s="854"/>
      <c r="FEQ66" s="854"/>
      <c r="FER66" s="854"/>
      <c r="FES66" s="854"/>
      <c r="FET66" s="854"/>
      <c r="FEU66" s="854"/>
      <c r="FEV66" s="854"/>
      <c r="FEW66" s="854"/>
      <c r="FEX66" s="854"/>
      <c r="FEY66" s="854"/>
      <c r="FEZ66" s="854"/>
      <c r="FFA66" s="854"/>
      <c r="FFB66" s="854"/>
      <c r="FFC66" s="854"/>
      <c r="FFD66" s="854"/>
      <c r="FFE66" s="854"/>
      <c r="FFF66" s="854"/>
      <c r="FFG66" s="854"/>
      <c r="FFH66" s="854"/>
      <c r="FFI66" s="854"/>
      <c r="FFJ66" s="854"/>
      <c r="FFK66" s="854"/>
      <c r="FFL66" s="854"/>
      <c r="FFM66" s="854"/>
      <c r="FFN66" s="854"/>
      <c r="FFO66" s="854"/>
      <c r="FFP66" s="854"/>
      <c r="FFQ66" s="854"/>
      <c r="FFR66" s="854"/>
      <c r="FFS66" s="854"/>
      <c r="FFT66" s="854"/>
      <c r="FFU66" s="854"/>
      <c r="FFV66" s="854"/>
      <c r="FFW66" s="854"/>
      <c r="FFX66" s="854"/>
      <c r="FFY66" s="854"/>
      <c r="FFZ66" s="854"/>
      <c r="FGA66" s="854"/>
      <c r="FGB66" s="854"/>
      <c r="FGC66" s="854"/>
      <c r="FGD66" s="854"/>
      <c r="FGE66" s="854"/>
      <c r="FGF66" s="854"/>
      <c r="FGG66" s="854"/>
      <c r="FGH66" s="854"/>
      <c r="FGI66" s="854"/>
      <c r="FGJ66" s="854"/>
      <c r="FGK66" s="854"/>
      <c r="FGL66" s="854"/>
      <c r="FGM66" s="854"/>
      <c r="FGN66" s="854"/>
      <c r="FGO66" s="854"/>
      <c r="FGP66" s="854"/>
      <c r="FGQ66" s="854"/>
      <c r="FGR66" s="854"/>
      <c r="FGS66" s="854"/>
      <c r="FGT66" s="854"/>
      <c r="FGU66" s="854"/>
      <c r="FGV66" s="854"/>
      <c r="FGW66" s="854"/>
      <c r="FGX66" s="854"/>
      <c r="FGY66" s="854"/>
      <c r="FGZ66" s="854"/>
      <c r="FHA66" s="854"/>
      <c r="FHB66" s="854"/>
      <c r="FHC66" s="854"/>
      <c r="FHD66" s="854"/>
      <c r="FHE66" s="854"/>
      <c r="FHF66" s="854"/>
      <c r="FHG66" s="854"/>
      <c r="FHH66" s="854"/>
      <c r="FHI66" s="854"/>
      <c r="FHJ66" s="854"/>
      <c r="FHK66" s="854"/>
      <c r="FHL66" s="854"/>
      <c r="FHM66" s="854"/>
      <c r="FHN66" s="854"/>
      <c r="FHO66" s="854"/>
      <c r="FHP66" s="854"/>
      <c r="FHQ66" s="854"/>
      <c r="FHR66" s="854"/>
      <c r="FHS66" s="854"/>
      <c r="FHT66" s="854"/>
      <c r="FHU66" s="854"/>
      <c r="FHV66" s="854"/>
      <c r="FHW66" s="854"/>
      <c r="FHX66" s="854"/>
      <c r="FHY66" s="854"/>
      <c r="FHZ66" s="854"/>
      <c r="FIA66" s="854"/>
      <c r="FIB66" s="854"/>
      <c r="FIC66" s="854"/>
      <c r="FID66" s="854"/>
      <c r="FIE66" s="854"/>
      <c r="FIF66" s="854"/>
      <c r="FIG66" s="854"/>
      <c r="FIH66" s="854"/>
      <c r="FII66" s="854"/>
      <c r="FIJ66" s="854"/>
      <c r="FIK66" s="854"/>
      <c r="FIL66" s="854"/>
      <c r="FIM66" s="854"/>
      <c r="FIN66" s="854"/>
      <c r="FIO66" s="854"/>
      <c r="FIP66" s="854"/>
      <c r="FIQ66" s="854"/>
      <c r="FIR66" s="854"/>
      <c r="FIS66" s="854"/>
      <c r="FIT66" s="854"/>
      <c r="FIU66" s="854"/>
      <c r="FIV66" s="854"/>
      <c r="FIW66" s="854"/>
      <c r="FIX66" s="854"/>
      <c r="FIY66" s="854"/>
      <c r="FIZ66" s="854"/>
      <c r="FJA66" s="854"/>
      <c r="FJB66" s="854"/>
      <c r="FJC66" s="854"/>
      <c r="FJD66" s="854"/>
      <c r="FJE66" s="854"/>
      <c r="FJF66" s="854"/>
      <c r="FJG66" s="854"/>
      <c r="FJH66" s="854"/>
      <c r="FJI66" s="854"/>
      <c r="FJJ66" s="854"/>
      <c r="FJK66" s="854"/>
      <c r="FJL66" s="854"/>
      <c r="FJM66" s="854"/>
      <c r="FJN66" s="854"/>
      <c r="FJO66" s="854"/>
      <c r="FJP66" s="854"/>
      <c r="FJQ66" s="854"/>
      <c r="FJR66" s="854"/>
      <c r="FJS66" s="854"/>
      <c r="FJT66" s="854"/>
      <c r="FJU66" s="854"/>
      <c r="FJV66" s="854"/>
      <c r="FJW66" s="854"/>
      <c r="FJX66" s="854"/>
      <c r="FJY66" s="854"/>
      <c r="FJZ66" s="854"/>
      <c r="FKA66" s="854"/>
      <c r="FKB66" s="854"/>
      <c r="FKC66" s="854"/>
      <c r="FKD66" s="854"/>
      <c r="FKE66" s="854"/>
      <c r="FKF66" s="854"/>
      <c r="FKG66" s="854"/>
      <c r="FKH66" s="854"/>
      <c r="FKI66" s="854"/>
      <c r="FKJ66" s="854"/>
      <c r="FKK66" s="854"/>
      <c r="FKL66" s="854"/>
      <c r="FKM66" s="854"/>
      <c r="FKN66" s="854"/>
      <c r="FKO66" s="854"/>
      <c r="FKP66" s="854"/>
      <c r="FKQ66" s="854"/>
      <c r="FKR66" s="854"/>
      <c r="FKS66" s="854"/>
      <c r="FKT66" s="854"/>
      <c r="FKU66" s="854"/>
      <c r="FKV66" s="854"/>
      <c r="FKW66" s="854"/>
      <c r="FKX66" s="854"/>
      <c r="FKY66" s="854"/>
      <c r="FKZ66" s="854"/>
      <c r="FLA66" s="854"/>
      <c r="FLB66" s="854"/>
      <c r="FLC66" s="854"/>
      <c r="FLD66" s="854"/>
      <c r="FLE66" s="854"/>
      <c r="FLF66" s="854"/>
      <c r="FLG66" s="854"/>
      <c r="FLH66" s="854"/>
      <c r="FLI66" s="854"/>
      <c r="FLJ66" s="854"/>
      <c r="FLK66" s="854"/>
      <c r="FLL66" s="854"/>
      <c r="FLM66" s="854"/>
      <c r="FLN66" s="854"/>
      <c r="FLO66" s="854"/>
      <c r="FLP66" s="854"/>
      <c r="FLQ66" s="854"/>
      <c r="FLR66" s="854"/>
      <c r="FLS66" s="854"/>
      <c r="FLT66" s="854"/>
      <c r="FLU66" s="854"/>
      <c r="FLV66" s="854"/>
      <c r="FLW66" s="854"/>
      <c r="FLX66" s="854"/>
      <c r="FLY66" s="854"/>
      <c r="FLZ66" s="854"/>
      <c r="FMA66" s="854"/>
      <c r="FMB66" s="854"/>
      <c r="FMC66" s="854"/>
      <c r="FMD66" s="854"/>
      <c r="FME66" s="854"/>
      <c r="FMF66" s="854"/>
      <c r="FMG66" s="854"/>
      <c r="FMH66" s="854"/>
      <c r="FMI66" s="854"/>
      <c r="FMJ66" s="854"/>
      <c r="FMK66" s="854"/>
      <c r="FML66" s="854"/>
      <c r="FMM66" s="854"/>
      <c r="FMN66" s="854"/>
      <c r="FMO66" s="854"/>
      <c r="FMP66" s="854"/>
      <c r="FMQ66" s="854"/>
      <c r="FMR66" s="854"/>
      <c r="FMS66" s="854"/>
      <c r="FMT66" s="854"/>
      <c r="FMU66" s="854"/>
      <c r="FMV66" s="854"/>
      <c r="FMW66" s="854"/>
      <c r="FMX66" s="854"/>
      <c r="FMY66" s="854"/>
      <c r="FMZ66" s="854"/>
      <c r="FNA66" s="854"/>
      <c r="FNB66" s="854"/>
      <c r="FNC66" s="854"/>
      <c r="FND66" s="854"/>
      <c r="FNE66" s="854"/>
      <c r="FNF66" s="854"/>
      <c r="FNG66" s="854"/>
      <c r="FNH66" s="854"/>
      <c r="FNI66" s="854"/>
      <c r="FNJ66" s="854"/>
      <c r="FNK66" s="854"/>
      <c r="FNL66" s="854"/>
      <c r="FNM66" s="854"/>
      <c r="FNN66" s="854"/>
      <c r="FNO66" s="854"/>
      <c r="FNP66" s="854"/>
      <c r="FNQ66" s="854"/>
      <c r="FNR66" s="854"/>
      <c r="FNS66" s="854"/>
      <c r="FNT66" s="854"/>
      <c r="FNU66" s="854"/>
      <c r="FNV66" s="854"/>
      <c r="FNW66" s="854"/>
      <c r="FNX66" s="854"/>
      <c r="FNY66" s="854"/>
      <c r="FNZ66" s="854"/>
      <c r="FOA66" s="854"/>
      <c r="FOB66" s="854"/>
      <c r="FOC66" s="854"/>
      <c r="FOD66" s="854"/>
      <c r="FOE66" s="854"/>
      <c r="FOF66" s="854"/>
      <c r="FOG66" s="854"/>
      <c r="FOH66" s="854"/>
      <c r="FOI66" s="854"/>
      <c r="FOJ66" s="854"/>
      <c r="FOK66" s="854"/>
      <c r="FOL66" s="854"/>
      <c r="FOM66" s="854"/>
      <c r="FON66" s="854"/>
      <c r="FOO66" s="854"/>
      <c r="FOP66" s="854"/>
      <c r="FOQ66" s="854"/>
      <c r="FOR66" s="854"/>
      <c r="FOS66" s="854"/>
      <c r="FOT66" s="854"/>
      <c r="FOU66" s="854"/>
      <c r="FOV66" s="854"/>
      <c r="FOW66" s="854"/>
      <c r="FOX66" s="854"/>
      <c r="FOY66" s="854"/>
      <c r="FOZ66" s="854"/>
      <c r="FPA66" s="854"/>
      <c r="FPB66" s="854"/>
      <c r="FPC66" s="854"/>
      <c r="FPD66" s="854"/>
      <c r="FPE66" s="854"/>
      <c r="FPF66" s="854"/>
      <c r="FPG66" s="854"/>
      <c r="FPH66" s="854"/>
      <c r="FPI66" s="854"/>
      <c r="FPJ66" s="854"/>
      <c r="FPK66" s="854"/>
      <c r="FPL66" s="854"/>
      <c r="FPM66" s="854"/>
      <c r="FPN66" s="854"/>
      <c r="FPO66" s="854"/>
      <c r="FPP66" s="854"/>
      <c r="FPQ66" s="854"/>
      <c r="FPR66" s="854"/>
      <c r="FPS66" s="854"/>
      <c r="FPT66" s="854"/>
      <c r="FPU66" s="854"/>
      <c r="FPV66" s="854"/>
      <c r="FPW66" s="854"/>
      <c r="FPX66" s="854"/>
      <c r="FPY66" s="854"/>
      <c r="FPZ66" s="854"/>
      <c r="FQA66" s="854"/>
      <c r="FQB66" s="854"/>
      <c r="FQC66" s="854"/>
      <c r="FQD66" s="854"/>
      <c r="FQE66" s="854"/>
      <c r="FQF66" s="854"/>
      <c r="FQG66" s="854"/>
      <c r="FQH66" s="854"/>
      <c r="FQI66" s="854"/>
      <c r="FQJ66" s="854"/>
      <c r="FQK66" s="854"/>
      <c r="FQL66" s="854"/>
      <c r="FQM66" s="854"/>
      <c r="FQN66" s="854"/>
      <c r="FQO66" s="854"/>
      <c r="FQP66" s="854"/>
      <c r="FQQ66" s="854"/>
      <c r="FQR66" s="854"/>
      <c r="FQS66" s="854"/>
      <c r="FQT66" s="854"/>
      <c r="FQU66" s="854"/>
      <c r="FQV66" s="854"/>
      <c r="FQW66" s="854"/>
      <c r="FQX66" s="854"/>
      <c r="FQY66" s="854"/>
      <c r="FQZ66" s="854"/>
      <c r="FRA66" s="854"/>
      <c r="FRB66" s="854"/>
      <c r="FRC66" s="854"/>
      <c r="FRD66" s="854"/>
      <c r="FRE66" s="854"/>
      <c r="FRF66" s="854"/>
      <c r="FRG66" s="854"/>
      <c r="FRH66" s="854"/>
      <c r="FRI66" s="854"/>
      <c r="FRJ66" s="854"/>
      <c r="FRK66" s="854"/>
      <c r="FRL66" s="854"/>
      <c r="FRM66" s="854"/>
      <c r="FRN66" s="854"/>
      <c r="FRO66" s="854"/>
      <c r="FRP66" s="854"/>
      <c r="FRQ66" s="854"/>
      <c r="FRR66" s="854"/>
      <c r="FRS66" s="854"/>
      <c r="FRT66" s="854"/>
      <c r="FRU66" s="854"/>
      <c r="FRV66" s="854"/>
      <c r="FRW66" s="854"/>
      <c r="FRX66" s="854"/>
      <c r="FRY66" s="854"/>
      <c r="FRZ66" s="854"/>
      <c r="FSA66" s="854"/>
      <c r="FSB66" s="854"/>
      <c r="FSC66" s="854"/>
      <c r="FSD66" s="854"/>
      <c r="FSE66" s="854"/>
      <c r="FSF66" s="854"/>
      <c r="FSG66" s="854"/>
      <c r="FSH66" s="854"/>
      <c r="FSI66" s="854"/>
      <c r="FSJ66" s="854"/>
      <c r="FSK66" s="854"/>
      <c r="FSL66" s="854"/>
      <c r="FSM66" s="854"/>
      <c r="FSN66" s="854"/>
      <c r="FSO66" s="854"/>
      <c r="FSP66" s="854"/>
      <c r="FSQ66" s="854"/>
      <c r="FSR66" s="854"/>
      <c r="FSS66" s="854"/>
      <c r="FST66" s="854"/>
      <c r="FSU66" s="854"/>
      <c r="FSV66" s="854"/>
      <c r="FSW66" s="854"/>
      <c r="FSX66" s="854"/>
      <c r="FSY66" s="854"/>
      <c r="FSZ66" s="854"/>
      <c r="FTA66" s="854"/>
      <c r="FTB66" s="854"/>
      <c r="FTC66" s="854"/>
      <c r="FTD66" s="854"/>
      <c r="FTE66" s="854"/>
      <c r="FTF66" s="854"/>
      <c r="FTG66" s="854"/>
      <c r="FTH66" s="854"/>
      <c r="FTI66" s="854"/>
      <c r="FTJ66" s="854"/>
      <c r="FTK66" s="854"/>
      <c r="FTL66" s="854"/>
      <c r="FTM66" s="854"/>
      <c r="FTN66" s="854"/>
      <c r="FTO66" s="854"/>
      <c r="FTP66" s="854"/>
      <c r="FTQ66" s="854"/>
      <c r="FTR66" s="854"/>
      <c r="FTS66" s="854"/>
      <c r="FTT66" s="854"/>
      <c r="FTU66" s="854"/>
      <c r="FTV66" s="854"/>
      <c r="FTW66" s="854"/>
      <c r="FTX66" s="854"/>
      <c r="FTY66" s="854"/>
      <c r="FTZ66" s="854"/>
      <c r="FUA66" s="854"/>
      <c r="FUB66" s="854"/>
      <c r="FUC66" s="854"/>
      <c r="FUD66" s="854"/>
      <c r="FUE66" s="854"/>
      <c r="FUF66" s="854"/>
      <c r="FUG66" s="854"/>
      <c r="FUH66" s="854"/>
      <c r="FUI66" s="854"/>
      <c r="FUJ66" s="854"/>
      <c r="FUK66" s="854"/>
      <c r="FUL66" s="854"/>
      <c r="FUM66" s="854"/>
      <c r="FUN66" s="854"/>
      <c r="FUO66" s="854"/>
      <c r="FUP66" s="854"/>
      <c r="FUQ66" s="854"/>
      <c r="FUR66" s="854"/>
      <c r="FUS66" s="854"/>
      <c r="FUT66" s="854"/>
      <c r="FUU66" s="854"/>
      <c r="FUV66" s="854"/>
      <c r="FUW66" s="854"/>
      <c r="FUX66" s="854"/>
      <c r="FUY66" s="854"/>
      <c r="FUZ66" s="854"/>
      <c r="FVA66" s="854"/>
      <c r="FVB66" s="854"/>
      <c r="FVC66" s="854"/>
      <c r="FVD66" s="854"/>
      <c r="FVE66" s="854"/>
      <c r="FVF66" s="854"/>
      <c r="FVG66" s="854"/>
      <c r="FVH66" s="854"/>
      <c r="FVI66" s="854"/>
      <c r="FVJ66" s="854"/>
      <c r="FVK66" s="854"/>
      <c r="FVL66" s="854"/>
      <c r="FVM66" s="854"/>
      <c r="FVN66" s="854"/>
      <c r="FVO66" s="854"/>
      <c r="FVP66" s="854"/>
      <c r="FVQ66" s="854"/>
      <c r="FVR66" s="854"/>
      <c r="FVS66" s="854"/>
      <c r="FVT66" s="854"/>
      <c r="FVU66" s="854"/>
      <c r="FVV66" s="854"/>
      <c r="FVW66" s="854"/>
      <c r="FVX66" s="854"/>
      <c r="FVY66" s="854"/>
      <c r="FVZ66" s="854"/>
      <c r="FWA66" s="854"/>
      <c r="FWB66" s="854"/>
      <c r="FWC66" s="854"/>
      <c r="FWD66" s="854"/>
      <c r="FWE66" s="854"/>
      <c r="FWF66" s="854"/>
      <c r="FWG66" s="854"/>
      <c r="FWH66" s="854"/>
      <c r="FWI66" s="854"/>
      <c r="FWJ66" s="854"/>
      <c r="FWK66" s="854"/>
      <c r="FWL66" s="854"/>
      <c r="FWM66" s="854"/>
      <c r="FWN66" s="854"/>
      <c r="FWO66" s="854"/>
      <c r="FWP66" s="854"/>
      <c r="FWQ66" s="854"/>
      <c r="FWR66" s="854"/>
      <c r="FWS66" s="854"/>
      <c r="FWT66" s="854"/>
      <c r="FWU66" s="854"/>
      <c r="FWV66" s="854"/>
      <c r="FWW66" s="854"/>
      <c r="FWX66" s="854"/>
      <c r="FWY66" s="854"/>
      <c r="FWZ66" s="854"/>
      <c r="FXA66" s="854"/>
      <c r="FXB66" s="854"/>
      <c r="FXC66" s="854"/>
      <c r="FXD66" s="854"/>
      <c r="FXE66" s="854"/>
      <c r="FXF66" s="854"/>
      <c r="FXG66" s="854"/>
      <c r="FXH66" s="854"/>
      <c r="FXI66" s="854"/>
      <c r="FXJ66" s="854"/>
      <c r="FXK66" s="854"/>
      <c r="FXL66" s="854"/>
      <c r="FXM66" s="854"/>
      <c r="FXN66" s="854"/>
      <c r="FXO66" s="854"/>
      <c r="FXP66" s="854"/>
      <c r="FXQ66" s="854"/>
      <c r="FXR66" s="854"/>
      <c r="FXS66" s="854"/>
      <c r="FXT66" s="854"/>
      <c r="FXU66" s="854"/>
      <c r="FXV66" s="854"/>
      <c r="FXW66" s="854"/>
      <c r="FXX66" s="854"/>
      <c r="FXY66" s="854"/>
      <c r="FXZ66" s="854"/>
      <c r="FYA66" s="854"/>
      <c r="FYB66" s="854"/>
      <c r="FYC66" s="854"/>
      <c r="FYD66" s="854"/>
      <c r="FYE66" s="854"/>
      <c r="FYF66" s="854"/>
      <c r="FYG66" s="854"/>
      <c r="FYH66" s="854"/>
      <c r="FYI66" s="854"/>
      <c r="FYJ66" s="854"/>
      <c r="FYK66" s="854"/>
      <c r="FYL66" s="854"/>
      <c r="FYM66" s="854"/>
      <c r="FYN66" s="854"/>
      <c r="FYO66" s="854"/>
      <c r="FYP66" s="854"/>
      <c r="FYQ66" s="854"/>
      <c r="FYR66" s="854"/>
      <c r="FYS66" s="854"/>
      <c r="FYT66" s="854"/>
      <c r="FYU66" s="854"/>
      <c r="FYV66" s="854"/>
      <c r="FYW66" s="854"/>
      <c r="FYX66" s="854"/>
      <c r="FYY66" s="854"/>
      <c r="FYZ66" s="854"/>
      <c r="FZA66" s="854"/>
      <c r="FZB66" s="854"/>
      <c r="FZC66" s="854"/>
      <c r="FZD66" s="854"/>
      <c r="FZE66" s="854"/>
      <c r="FZF66" s="854"/>
      <c r="FZG66" s="854"/>
      <c r="FZH66" s="854"/>
      <c r="FZI66" s="854"/>
      <c r="FZJ66" s="854"/>
      <c r="FZK66" s="854"/>
      <c r="FZL66" s="854"/>
      <c r="FZM66" s="854"/>
      <c r="FZN66" s="854"/>
      <c r="FZO66" s="854"/>
      <c r="FZP66" s="854"/>
      <c r="FZQ66" s="854"/>
      <c r="FZR66" s="854"/>
      <c r="FZS66" s="854"/>
      <c r="FZT66" s="854"/>
      <c r="FZU66" s="854"/>
      <c r="FZV66" s="854"/>
      <c r="FZW66" s="854"/>
      <c r="FZX66" s="854"/>
      <c r="FZY66" s="854"/>
      <c r="FZZ66" s="854"/>
      <c r="GAA66" s="854"/>
      <c r="GAB66" s="854"/>
      <c r="GAC66" s="854"/>
      <c r="GAD66" s="854"/>
      <c r="GAE66" s="854"/>
      <c r="GAF66" s="854"/>
      <c r="GAG66" s="854"/>
      <c r="GAH66" s="854"/>
      <c r="GAI66" s="854"/>
      <c r="GAJ66" s="854"/>
      <c r="GAK66" s="854"/>
      <c r="GAL66" s="854"/>
      <c r="GAM66" s="854"/>
      <c r="GAN66" s="854"/>
      <c r="GAO66" s="854"/>
      <c r="GAP66" s="854"/>
      <c r="GAQ66" s="854"/>
      <c r="GAR66" s="854"/>
      <c r="GAS66" s="854"/>
      <c r="GAT66" s="854"/>
      <c r="GAU66" s="854"/>
      <c r="GAV66" s="854"/>
      <c r="GAW66" s="854"/>
      <c r="GAX66" s="854"/>
      <c r="GAY66" s="854"/>
      <c r="GAZ66" s="854"/>
      <c r="GBA66" s="854"/>
      <c r="GBB66" s="854"/>
      <c r="GBC66" s="854"/>
      <c r="GBD66" s="854"/>
      <c r="GBE66" s="854"/>
      <c r="GBF66" s="854"/>
      <c r="GBG66" s="854"/>
      <c r="GBH66" s="854"/>
      <c r="GBI66" s="854"/>
      <c r="GBJ66" s="854"/>
      <c r="GBK66" s="854"/>
      <c r="GBL66" s="854"/>
      <c r="GBM66" s="854"/>
      <c r="GBN66" s="854"/>
      <c r="GBO66" s="854"/>
      <c r="GBP66" s="854"/>
      <c r="GBQ66" s="854"/>
      <c r="GBR66" s="854"/>
      <c r="GBS66" s="854"/>
      <c r="GBT66" s="854"/>
      <c r="GBU66" s="854"/>
      <c r="GBV66" s="854"/>
      <c r="GBW66" s="854"/>
      <c r="GBX66" s="854"/>
      <c r="GBY66" s="854"/>
      <c r="GBZ66" s="854"/>
      <c r="GCA66" s="854"/>
      <c r="GCB66" s="854"/>
      <c r="GCC66" s="854"/>
      <c r="GCD66" s="854"/>
      <c r="GCE66" s="854"/>
      <c r="GCF66" s="854"/>
      <c r="GCG66" s="854"/>
      <c r="GCH66" s="854"/>
      <c r="GCI66" s="854"/>
      <c r="GCJ66" s="854"/>
      <c r="GCK66" s="854"/>
      <c r="GCL66" s="854"/>
      <c r="GCM66" s="854"/>
      <c r="GCN66" s="854"/>
      <c r="GCO66" s="854"/>
      <c r="GCP66" s="854"/>
      <c r="GCQ66" s="854"/>
      <c r="GCR66" s="854"/>
      <c r="GCS66" s="854"/>
      <c r="GCT66" s="854"/>
      <c r="GCU66" s="854"/>
      <c r="GCV66" s="854"/>
      <c r="GCW66" s="854"/>
      <c r="GCX66" s="854"/>
      <c r="GCY66" s="854"/>
      <c r="GCZ66" s="854"/>
      <c r="GDA66" s="854"/>
      <c r="GDB66" s="854"/>
      <c r="GDC66" s="854"/>
      <c r="GDD66" s="854"/>
      <c r="GDE66" s="854"/>
      <c r="GDF66" s="854"/>
      <c r="GDG66" s="854"/>
      <c r="GDH66" s="854"/>
      <c r="GDI66" s="854"/>
      <c r="GDJ66" s="854"/>
      <c r="GDK66" s="854"/>
      <c r="GDL66" s="854"/>
      <c r="GDM66" s="854"/>
      <c r="GDN66" s="854"/>
      <c r="GDO66" s="854"/>
      <c r="GDP66" s="854"/>
      <c r="GDQ66" s="854"/>
      <c r="GDR66" s="854"/>
      <c r="GDS66" s="854"/>
      <c r="GDT66" s="854"/>
      <c r="GDU66" s="854"/>
      <c r="GDV66" s="854"/>
      <c r="GDW66" s="854"/>
      <c r="GDX66" s="854"/>
      <c r="GDY66" s="854"/>
      <c r="GDZ66" s="854"/>
      <c r="GEA66" s="854"/>
      <c r="GEB66" s="854"/>
      <c r="GEC66" s="854"/>
      <c r="GED66" s="854"/>
      <c r="GEE66" s="854"/>
      <c r="GEF66" s="854"/>
      <c r="GEG66" s="854"/>
      <c r="GEH66" s="854"/>
      <c r="GEI66" s="854"/>
      <c r="GEJ66" s="854"/>
      <c r="GEK66" s="854"/>
      <c r="GEL66" s="854"/>
      <c r="GEM66" s="854"/>
      <c r="GEN66" s="854"/>
      <c r="GEO66" s="854"/>
      <c r="GEP66" s="854"/>
      <c r="GEQ66" s="854"/>
      <c r="GER66" s="854"/>
      <c r="GES66" s="854"/>
      <c r="GET66" s="854"/>
      <c r="GEU66" s="854"/>
      <c r="GEV66" s="854"/>
      <c r="GEW66" s="854"/>
      <c r="GEX66" s="854"/>
      <c r="GEY66" s="854"/>
      <c r="GEZ66" s="854"/>
      <c r="GFA66" s="854"/>
      <c r="GFB66" s="854"/>
      <c r="GFC66" s="854"/>
      <c r="GFD66" s="854"/>
      <c r="GFE66" s="854"/>
      <c r="GFF66" s="854"/>
      <c r="GFG66" s="854"/>
      <c r="GFH66" s="854"/>
      <c r="GFI66" s="854"/>
      <c r="GFJ66" s="854"/>
      <c r="GFK66" s="854"/>
      <c r="GFL66" s="854"/>
      <c r="GFM66" s="854"/>
      <c r="GFN66" s="854"/>
      <c r="GFO66" s="854"/>
      <c r="GFP66" s="854"/>
      <c r="GFQ66" s="854"/>
      <c r="GFR66" s="854"/>
      <c r="GFS66" s="854"/>
      <c r="GFT66" s="854"/>
      <c r="GFU66" s="854"/>
      <c r="GFV66" s="854"/>
      <c r="GFW66" s="854"/>
      <c r="GFX66" s="854"/>
      <c r="GFY66" s="854"/>
      <c r="GFZ66" s="854"/>
      <c r="GGA66" s="854"/>
      <c r="GGB66" s="854"/>
      <c r="GGC66" s="854"/>
      <c r="GGD66" s="854"/>
      <c r="GGE66" s="854"/>
      <c r="GGF66" s="854"/>
      <c r="GGG66" s="854"/>
      <c r="GGH66" s="854"/>
      <c r="GGI66" s="854"/>
      <c r="GGJ66" s="854"/>
      <c r="GGK66" s="854"/>
      <c r="GGL66" s="854"/>
      <c r="GGM66" s="854"/>
      <c r="GGN66" s="854"/>
      <c r="GGO66" s="854"/>
      <c r="GGP66" s="854"/>
      <c r="GGQ66" s="854"/>
      <c r="GGR66" s="854"/>
      <c r="GGS66" s="854"/>
      <c r="GGT66" s="854"/>
      <c r="GGU66" s="854"/>
      <c r="GGV66" s="854"/>
      <c r="GGW66" s="854"/>
      <c r="GGX66" s="854"/>
      <c r="GGY66" s="854"/>
      <c r="GGZ66" s="854"/>
      <c r="GHA66" s="854"/>
      <c r="GHB66" s="854"/>
      <c r="GHC66" s="854"/>
      <c r="GHD66" s="854"/>
      <c r="GHE66" s="854"/>
      <c r="GHF66" s="854"/>
      <c r="GHG66" s="854"/>
      <c r="GHH66" s="854"/>
      <c r="GHI66" s="854"/>
      <c r="GHJ66" s="854"/>
      <c r="GHK66" s="854"/>
      <c r="GHL66" s="854"/>
      <c r="GHM66" s="854"/>
      <c r="GHN66" s="854"/>
      <c r="GHO66" s="854"/>
      <c r="GHP66" s="854"/>
      <c r="GHQ66" s="854"/>
      <c r="GHR66" s="854"/>
      <c r="GHS66" s="854"/>
      <c r="GHT66" s="854"/>
      <c r="GHU66" s="854"/>
      <c r="GHV66" s="854"/>
      <c r="GHW66" s="854"/>
      <c r="GHX66" s="854"/>
      <c r="GHY66" s="854"/>
      <c r="GHZ66" s="854"/>
      <c r="GIA66" s="854"/>
      <c r="GIB66" s="854"/>
      <c r="GIC66" s="854"/>
      <c r="GID66" s="854"/>
      <c r="GIE66" s="854"/>
      <c r="GIF66" s="854"/>
      <c r="GIG66" s="854"/>
      <c r="GIH66" s="854"/>
      <c r="GII66" s="854"/>
      <c r="GIJ66" s="854"/>
      <c r="GIK66" s="854"/>
      <c r="GIL66" s="854"/>
      <c r="GIM66" s="854"/>
      <c r="GIN66" s="854"/>
      <c r="GIO66" s="854"/>
      <c r="GIP66" s="854"/>
      <c r="GIQ66" s="854"/>
      <c r="GIR66" s="854"/>
      <c r="GIS66" s="854"/>
      <c r="GIT66" s="854"/>
      <c r="GIU66" s="854"/>
      <c r="GIV66" s="854"/>
      <c r="GIW66" s="854"/>
      <c r="GIX66" s="854"/>
      <c r="GIY66" s="854"/>
      <c r="GIZ66" s="854"/>
      <c r="GJA66" s="854"/>
      <c r="GJB66" s="854"/>
      <c r="GJC66" s="854"/>
      <c r="GJD66" s="854"/>
      <c r="GJE66" s="854"/>
      <c r="GJF66" s="854"/>
      <c r="GJG66" s="854"/>
      <c r="GJH66" s="854"/>
      <c r="GJI66" s="854"/>
      <c r="GJJ66" s="854"/>
      <c r="GJK66" s="854"/>
      <c r="GJL66" s="854"/>
      <c r="GJM66" s="854"/>
      <c r="GJN66" s="854"/>
      <c r="GJO66" s="854"/>
      <c r="GJP66" s="854"/>
      <c r="GJQ66" s="854"/>
      <c r="GJR66" s="854"/>
      <c r="GJS66" s="854"/>
      <c r="GJT66" s="854"/>
      <c r="GJU66" s="854"/>
      <c r="GJV66" s="854"/>
      <c r="GJW66" s="854"/>
      <c r="GJX66" s="854"/>
      <c r="GJY66" s="854"/>
      <c r="GJZ66" s="854"/>
      <c r="GKA66" s="854"/>
      <c r="GKB66" s="854"/>
      <c r="GKC66" s="854"/>
      <c r="GKD66" s="854"/>
      <c r="GKE66" s="854"/>
      <c r="GKF66" s="854"/>
      <c r="GKG66" s="854"/>
      <c r="GKH66" s="854"/>
      <c r="GKI66" s="854"/>
      <c r="GKJ66" s="854"/>
      <c r="GKK66" s="854"/>
      <c r="GKL66" s="854"/>
      <c r="GKM66" s="854"/>
      <c r="GKN66" s="854"/>
      <c r="GKO66" s="854"/>
      <c r="GKP66" s="854"/>
      <c r="GKQ66" s="854"/>
      <c r="GKR66" s="854"/>
      <c r="GKS66" s="854"/>
      <c r="GKT66" s="854"/>
      <c r="GKU66" s="854"/>
      <c r="GKV66" s="854"/>
      <c r="GKW66" s="854"/>
      <c r="GKX66" s="854"/>
      <c r="GKY66" s="854"/>
      <c r="GKZ66" s="854"/>
      <c r="GLA66" s="854"/>
      <c r="GLB66" s="854"/>
      <c r="GLC66" s="854"/>
      <c r="GLD66" s="854"/>
      <c r="GLE66" s="854"/>
      <c r="GLF66" s="854"/>
      <c r="GLG66" s="854"/>
      <c r="GLH66" s="854"/>
      <c r="GLI66" s="854"/>
      <c r="GLJ66" s="854"/>
      <c r="GLK66" s="854"/>
      <c r="GLL66" s="854"/>
      <c r="GLM66" s="854"/>
      <c r="GLN66" s="854"/>
      <c r="GLO66" s="854"/>
      <c r="GLP66" s="854"/>
      <c r="GLQ66" s="854"/>
      <c r="GLR66" s="854"/>
      <c r="GLS66" s="854"/>
      <c r="GLT66" s="854"/>
      <c r="GLU66" s="854"/>
      <c r="GLV66" s="854"/>
      <c r="GLW66" s="854"/>
      <c r="GLX66" s="854"/>
      <c r="GLY66" s="854"/>
      <c r="GLZ66" s="854"/>
      <c r="GMA66" s="854"/>
      <c r="GMB66" s="854"/>
      <c r="GMC66" s="854"/>
      <c r="GMD66" s="854"/>
      <c r="GME66" s="854"/>
      <c r="GMF66" s="854"/>
      <c r="GMG66" s="854"/>
      <c r="GMH66" s="854"/>
      <c r="GMI66" s="854"/>
      <c r="GMJ66" s="854"/>
      <c r="GMK66" s="854"/>
      <c r="GML66" s="854"/>
      <c r="GMM66" s="854"/>
      <c r="GMN66" s="854"/>
      <c r="GMO66" s="854"/>
      <c r="GMP66" s="854"/>
      <c r="GMQ66" s="854"/>
      <c r="GMR66" s="854"/>
      <c r="GMS66" s="854"/>
      <c r="GMT66" s="854"/>
      <c r="GMU66" s="854"/>
      <c r="GMV66" s="854"/>
      <c r="GMW66" s="854"/>
      <c r="GMX66" s="854"/>
      <c r="GMY66" s="854"/>
      <c r="GMZ66" s="854"/>
      <c r="GNA66" s="854"/>
      <c r="GNB66" s="854"/>
      <c r="GNC66" s="854"/>
      <c r="GND66" s="854"/>
      <c r="GNE66" s="854"/>
      <c r="GNF66" s="854"/>
      <c r="GNG66" s="854"/>
      <c r="GNH66" s="854"/>
      <c r="GNI66" s="854"/>
      <c r="GNJ66" s="854"/>
      <c r="GNK66" s="854"/>
      <c r="GNL66" s="854"/>
      <c r="GNM66" s="854"/>
      <c r="GNN66" s="854"/>
      <c r="GNO66" s="854"/>
      <c r="GNP66" s="854"/>
      <c r="GNQ66" s="854"/>
      <c r="GNR66" s="854"/>
      <c r="GNS66" s="854"/>
      <c r="GNT66" s="854"/>
      <c r="GNU66" s="854"/>
      <c r="GNV66" s="854"/>
      <c r="GNW66" s="854"/>
      <c r="GNX66" s="854"/>
      <c r="GNY66" s="854"/>
      <c r="GNZ66" s="854"/>
      <c r="GOA66" s="854"/>
      <c r="GOB66" s="854"/>
      <c r="GOC66" s="854"/>
      <c r="GOD66" s="854"/>
      <c r="GOE66" s="854"/>
      <c r="GOF66" s="854"/>
      <c r="GOG66" s="854"/>
      <c r="GOH66" s="854"/>
      <c r="GOI66" s="854"/>
      <c r="GOJ66" s="854"/>
      <c r="GOK66" s="854"/>
      <c r="GOL66" s="854"/>
      <c r="GOM66" s="854"/>
      <c r="GON66" s="854"/>
      <c r="GOO66" s="854"/>
      <c r="GOP66" s="854"/>
      <c r="GOQ66" s="854"/>
      <c r="GOR66" s="854"/>
      <c r="GOS66" s="854"/>
      <c r="GOT66" s="854"/>
      <c r="GOU66" s="854"/>
      <c r="GOV66" s="854"/>
      <c r="GOW66" s="854"/>
      <c r="GOX66" s="854"/>
      <c r="GOY66" s="854"/>
      <c r="GOZ66" s="854"/>
      <c r="GPA66" s="854"/>
      <c r="GPB66" s="854"/>
      <c r="GPC66" s="854"/>
      <c r="GPD66" s="854"/>
      <c r="GPE66" s="854"/>
      <c r="GPF66" s="854"/>
      <c r="GPG66" s="854"/>
      <c r="GPH66" s="854"/>
      <c r="GPI66" s="854"/>
      <c r="GPJ66" s="854"/>
      <c r="GPK66" s="854"/>
      <c r="GPL66" s="854"/>
      <c r="GPM66" s="854"/>
      <c r="GPN66" s="854"/>
      <c r="GPO66" s="854"/>
      <c r="GPP66" s="854"/>
      <c r="GPQ66" s="854"/>
      <c r="GPR66" s="854"/>
      <c r="GPS66" s="854"/>
      <c r="GPT66" s="854"/>
      <c r="GPU66" s="854"/>
      <c r="GPV66" s="854"/>
      <c r="GPW66" s="854"/>
      <c r="GPX66" s="854"/>
      <c r="GPY66" s="854"/>
      <c r="GPZ66" s="854"/>
      <c r="GQA66" s="854"/>
      <c r="GQB66" s="854"/>
      <c r="GQC66" s="854"/>
      <c r="GQD66" s="854"/>
      <c r="GQE66" s="854"/>
      <c r="GQF66" s="854"/>
      <c r="GQG66" s="854"/>
      <c r="GQH66" s="854"/>
      <c r="GQI66" s="854"/>
      <c r="GQJ66" s="854"/>
      <c r="GQK66" s="854"/>
      <c r="GQL66" s="854"/>
      <c r="GQM66" s="854"/>
      <c r="GQN66" s="854"/>
      <c r="GQO66" s="854"/>
      <c r="GQP66" s="854"/>
      <c r="GQQ66" s="854"/>
      <c r="GQR66" s="854"/>
      <c r="GQS66" s="854"/>
      <c r="GQT66" s="854"/>
      <c r="GQU66" s="854"/>
      <c r="GQV66" s="854"/>
      <c r="GQW66" s="854"/>
      <c r="GQX66" s="854"/>
      <c r="GQY66" s="854"/>
      <c r="GQZ66" s="854"/>
      <c r="GRA66" s="854"/>
      <c r="GRB66" s="854"/>
      <c r="GRC66" s="854"/>
      <c r="GRD66" s="854"/>
      <c r="GRE66" s="854"/>
      <c r="GRF66" s="854"/>
      <c r="GRG66" s="854"/>
      <c r="GRH66" s="854"/>
      <c r="GRI66" s="854"/>
      <c r="GRJ66" s="854"/>
      <c r="GRK66" s="854"/>
      <c r="GRL66" s="854"/>
      <c r="GRM66" s="854"/>
      <c r="GRN66" s="854"/>
      <c r="GRO66" s="854"/>
      <c r="GRP66" s="854"/>
      <c r="GRQ66" s="854"/>
      <c r="GRR66" s="854"/>
      <c r="GRS66" s="854"/>
      <c r="GRT66" s="854"/>
      <c r="GRU66" s="854"/>
      <c r="GRV66" s="854"/>
      <c r="GRW66" s="854"/>
      <c r="GRX66" s="854"/>
      <c r="GRY66" s="854"/>
      <c r="GRZ66" s="854"/>
      <c r="GSA66" s="854"/>
      <c r="GSB66" s="854"/>
      <c r="GSC66" s="854"/>
      <c r="GSD66" s="854"/>
      <c r="GSE66" s="854"/>
      <c r="GSF66" s="854"/>
      <c r="GSG66" s="854"/>
      <c r="GSH66" s="854"/>
      <c r="GSI66" s="854"/>
      <c r="GSJ66" s="854"/>
      <c r="GSK66" s="854"/>
      <c r="GSL66" s="854"/>
      <c r="GSM66" s="854"/>
      <c r="GSN66" s="854"/>
      <c r="GSO66" s="854"/>
      <c r="GSP66" s="854"/>
      <c r="GSQ66" s="854"/>
      <c r="GSR66" s="854"/>
      <c r="GSS66" s="854"/>
      <c r="GST66" s="854"/>
      <c r="GSU66" s="854"/>
      <c r="GSV66" s="854"/>
      <c r="GSW66" s="854"/>
      <c r="GSX66" s="854"/>
      <c r="GSY66" s="854"/>
      <c r="GSZ66" s="854"/>
      <c r="GTA66" s="854"/>
      <c r="GTB66" s="854"/>
      <c r="GTC66" s="854"/>
      <c r="GTD66" s="854"/>
      <c r="GTE66" s="854"/>
      <c r="GTF66" s="854"/>
      <c r="GTG66" s="854"/>
      <c r="GTH66" s="854"/>
      <c r="GTI66" s="854"/>
      <c r="GTJ66" s="854"/>
      <c r="GTK66" s="854"/>
      <c r="GTL66" s="854"/>
      <c r="GTM66" s="854"/>
      <c r="GTN66" s="854"/>
      <c r="GTO66" s="854"/>
      <c r="GTP66" s="854"/>
      <c r="GTQ66" s="854"/>
      <c r="GTR66" s="854"/>
      <c r="GTS66" s="854"/>
      <c r="GTT66" s="854"/>
      <c r="GTU66" s="854"/>
      <c r="GTV66" s="854"/>
      <c r="GTW66" s="854"/>
      <c r="GTX66" s="854"/>
      <c r="GTY66" s="854"/>
      <c r="GTZ66" s="854"/>
      <c r="GUA66" s="854"/>
      <c r="GUB66" s="854"/>
      <c r="GUC66" s="854"/>
      <c r="GUD66" s="854"/>
      <c r="GUE66" s="854"/>
      <c r="GUF66" s="854"/>
      <c r="GUG66" s="854"/>
      <c r="GUH66" s="854"/>
      <c r="GUI66" s="854"/>
      <c r="GUJ66" s="854"/>
      <c r="GUK66" s="854"/>
      <c r="GUL66" s="854"/>
      <c r="GUM66" s="854"/>
      <c r="GUN66" s="854"/>
      <c r="GUO66" s="854"/>
      <c r="GUP66" s="854"/>
      <c r="GUQ66" s="854"/>
      <c r="GUR66" s="854"/>
      <c r="GUS66" s="854"/>
      <c r="GUT66" s="854"/>
      <c r="GUU66" s="854"/>
      <c r="GUV66" s="854"/>
      <c r="GUW66" s="854"/>
      <c r="GUX66" s="854"/>
      <c r="GUY66" s="854"/>
      <c r="GUZ66" s="854"/>
      <c r="GVA66" s="854"/>
      <c r="GVB66" s="854"/>
      <c r="GVC66" s="854"/>
      <c r="GVD66" s="854"/>
      <c r="GVE66" s="854"/>
      <c r="GVF66" s="854"/>
      <c r="GVG66" s="854"/>
      <c r="GVH66" s="854"/>
      <c r="GVI66" s="854"/>
      <c r="GVJ66" s="854"/>
      <c r="GVK66" s="854"/>
      <c r="GVL66" s="854"/>
      <c r="GVM66" s="854"/>
      <c r="GVN66" s="854"/>
      <c r="GVO66" s="854"/>
      <c r="GVP66" s="854"/>
      <c r="GVQ66" s="854"/>
      <c r="GVR66" s="854"/>
      <c r="GVS66" s="854"/>
      <c r="GVT66" s="854"/>
      <c r="GVU66" s="854"/>
      <c r="GVV66" s="854"/>
      <c r="GVW66" s="854"/>
      <c r="GVX66" s="854"/>
      <c r="GVY66" s="854"/>
      <c r="GVZ66" s="854"/>
      <c r="GWA66" s="854"/>
      <c r="GWB66" s="854"/>
      <c r="GWC66" s="854"/>
      <c r="GWD66" s="854"/>
      <c r="GWE66" s="854"/>
      <c r="GWF66" s="854"/>
      <c r="GWG66" s="854"/>
      <c r="GWH66" s="854"/>
      <c r="GWI66" s="854"/>
      <c r="GWJ66" s="854"/>
      <c r="GWK66" s="854"/>
      <c r="GWL66" s="854"/>
      <c r="GWM66" s="854"/>
      <c r="GWN66" s="854"/>
      <c r="GWO66" s="854"/>
      <c r="GWP66" s="854"/>
      <c r="GWQ66" s="854"/>
      <c r="GWR66" s="854"/>
      <c r="GWS66" s="854"/>
      <c r="GWT66" s="854"/>
      <c r="GWU66" s="854"/>
      <c r="GWV66" s="854"/>
      <c r="GWW66" s="854"/>
      <c r="GWX66" s="854"/>
      <c r="GWY66" s="854"/>
      <c r="GWZ66" s="854"/>
      <c r="GXA66" s="854"/>
      <c r="GXB66" s="854"/>
      <c r="GXC66" s="854"/>
      <c r="GXD66" s="854"/>
      <c r="GXE66" s="854"/>
      <c r="GXF66" s="854"/>
      <c r="GXG66" s="854"/>
      <c r="GXH66" s="854"/>
      <c r="GXI66" s="854"/>
      <c r="GXJ66" s="854"/>
      <c r="GXK66" s="854"/>
      <c r="GXL66" s="854"/>
      <c r="GXM66" s="854"/>
      <c r="GXN66" s="854"/>
      <c r="GXO66" s="854"/>
      <c r="GXP66" s="854"/>
      <c r="GXQ66" s="854"/>
      <c r="GXR66" s="854"/>
      <c r="GXS66" s="854"/>
      <c r="GXT66" s="854"/>
      <c r="GXU66" s="854"/>
      <c r="GXV66" s="854"/>
      <c r="GXW66" s="854"/>
      <c r="GXX66" s="854"/>
      <c r="GXY66" s="854"/>
      <c r="GXZ66" s="854"/>
      <c r="GYA66" s="854"/>
      <c r="GYB66" s="854"/>
      <c r="GYC66" s="854"/>
      <c r="GYD66" s="854"/>
      <c r="GYE66" s="854"/>
      <c r="GYF66" s="854"/>
      <c r="GYG66" s="854"/>
      <c r="GYH66" s="854"/>
      <c r="GYI66" s="854"/>
      <c r="GYJ66" s="854"/>
      <c r="GYK66" s="854"/>
      <c r="GYL66" s="854"/>
      <c r="GYM66" s="854"/>
      <c r="GYN66" s="854"/>
      <c r="GYO66" s="854"/>
      <c r="GYP66" s="854"/>
      <c r="GYQ66" s="854"/>
      <c r="GYR66" s="854"/>
      <c r="GYS66" s="854"/>
      <c r="GYT66" s="854"/>
      <c r="GYU66" s="854"/>
      <c r="GYV66" s="854"/>
      <c r="GYW66" s="854"/>
      <c r="GYX66" s="854"/>
      <c r="GYY66" s="854"/>
      <c r="GYZ66" s="854"/>
      <c r="GZA66" s="854"/>
      <c r="GZB66" s="854"/>
      <c r="GZC66" s="854"/>
      <c r="GZD66" s="854"/>
      <c r="GZE66" s="854"/>
      <c r="GZF66" s="854"/>
      <c r="GZG66" s="854"/>
      <c r="GZH66" s="854"/>
      <c r="GZI66" s="854"/>
      <c r="GZJ66" s="854"/>
      <c r="GZK66" s="854"/>
      <c r="GZL66" s="854"/>
      <c r="GZM66" s="854"/>
      <c r="GZN66" s="854"/>
      <c r="GZO66" s="854"/>
      <c r="GZP66" s="854"/>
      <c r="GZQ66" s="854"/>
      <c r="GZR66" s="854"/>
      <c r="GZS66" s="854"/>
      <c r="GZT66" s="854"/>
      <c r="GZU66" s="854"/>
      <c r="GZV66" s="854"/>
      <c r="GZW66" s="854"/>
      <c r="GZX66" s="854"/>
      <c r="GZY66" s="854"/>
      <c r="GZZ66" s="854"/>
      <c r="HAA66" s="854"/>
      <c r="HAB66" s="854"/>
      <c r="HAC66" s="854"/>
      <c r="HAD66" s="854"/>
      <c r="HAE66" s="854"/>
      <c r="HAF66" s="854"/>
      <c r="HAG66" s="854"/>
      <c r="HAH66" s="854"/>
      <c r="HAI66" s="854"/>
      <c r="HAJ66" s="854"/>
      <c r="HAK66" s="854"/>
      <c r="HAL66" s="854"/>
      <c r="HAM66" s="854"/>
      <c r="HAN66" s="854"/>
      <c r="HAO66" s="854"/>
      <c r="HAP66" s="854"/>
      <c r="HAQ66" s="854"/>
      <c r="HAR66" s="854"/>
      <c r="HAS66" s="854"/>
      <c r="HAT66" s="854"/>
      <c r="HAU66" s="854"/>
      <c r="HAV66" s="854"/>
      <c r="HAW66" s="854"/>
      <c r="HAX66" s="854"/>
      <c r="HAY66" s="854"/>
      <c r="HAZ66" s="854"/>
      <c r="HBA66" s="854"/>
      <c r="HBB66" s="854"/>
      <c r="HBC66" s="854"/>
      <c r="HBD66" s="854"/>
      <c r="HBE66" s="854"/>
      <c r="HBF66" s="854"/>
      <c r="HBG66" s="854"/>
      <c r="HBH66" s="854"/>
      <c r="HBI66" s="854"/>
      <c r="HBJ66" s="854"/>
      <c r="HBK66" s="854"/>
      <c r="HBL66" s="854"/>
      <c r="HBM66" s="854"/>
      <c r="HBN66" s="854"/>
      <c r="HBO66" s="854"/>
      <c r="HBP66" s="854"/>
      <c r="HBQ66" s="854"/>
      <c r="HBR66" s="854"/>
      <c r="HBS66" s="854"/>
      <c r="HBT66" s="854"/>
      <c r="HBU66" s="854"/>
      <c r="HBV66" s="854"/>
      <c r="HBW66" s="854"/>
      <c r="HBX66" s="854"/>
      <c r="HBY66" s="854"/>
      <c r="HBZ66" s="854"/>
      <c r="HCA66" s="854"/>
      <c r="HCB66" s="854"/>
      <c r="HCC66" s="854"/>
      <c r="HCD66" s="854"/>
      <c r="HCE66" s="854"/>
      <c r="HCF66" s="854"/>
      <c r="HCG66" s="854"/>
      <c r="HCH66" s="854"/>
      <c r="HCI66" s="854"/>
      <c r="HCJ66" s="854"/>
      <c r="HCK66" s="854"/>
      <c r="HCL66" s="854"/>
      <c r="HCM66" s="854"/>
      <c r="HCN66" s="854"/>
      <c r="HCO66" s="854"/>
      <c r="HCP66" s="854"/>
      <c r="HCQ66" s="854"/>
      <c r="HCR66" s="854"/>
      <c r="HCS66" s="854"/>
      <c r="HCT66" s="854"/>
      <c r="HCU66" s="854"/>
      <c r="HCV66" s="854"/>
      <c r="HCW66" s="854"/>
      <c r="HCX66" s="854"/>
      <c r="HCY66" s="854"/>
      <c r="HCZ66" s="854"/>
      <c r="HDA66" s="854"/>
      <c r="HDB66" s="854"/>
      <c r="HDC66" s="854"/>
      <c r="HDD66" s="854"/>
      <c r="HDE66" s="854"/>
      <c r="HDF66" s="854"/>
      <c r="HDG66" s="854"/>
      <c r="HDH66" s="854"/>
      <c r="HDI66" s="854"/>
      <c r="HDJ66" s="854"/>
      <c r="HDK66" s="854"/>
      <c r="HDL66" s="854"/>
      <c r="HDM66" s="854"/>
      <c r="HDN66" s="854"/>
      <c r="HDO66" s="854"/>
      <c r="HDP66" s="854"/>
      <c r="HDQ66" s="854"/>
      <c r="HDR66" s="854"/>
      <c r="HDS66" s="854"/>
      <c r="HDT66" s="854"/>
      <c r="HDU66" s="854"/>
      <c r="HDV66" s="854"/>
      <c r="HDW66" s="854"/>
      <c r="HDX66" s="854"/>
      <c r="HDY66" s="854"/>
      <c r="HDZ66" s="854"/>
      <c r="HEA66" s="854"/>
      <c r="HEB66" s="854"/>
      <c r="HEC66" s="854"/>
      <c r="HED66" s="854"/>
      <c r="HEE66" s="854"/>
      <c r="HEF66" s="854"/>
      <c r="HEG66" s="854"/>
      <c r="HEH66" s="854"/>
      <c r="HEI66" s="854"/>
      <c r="HEJ66" s="854"/>
      <c r="HEK66" s="854"/>
      <c r="HEL66" s="854"/>
      <c r="HEM66" s="854"/>
      <c r="HEN66" s="854"/>
      <c r="HEO66" s="854"/>
      <c r="HEP66" s="854"/>
      <c r="HEQ66" s="854"/>
      <c r="HER66" s="854"/>
      <c r="HES66" s="854"/>
      <c r="HET66" s="854"/>
      <c r="HEU66" s="854"/>
      <c r="HEV66" s="854"/>
      <c r="HEW66" s="854"/>
      <c r="HEX66" s="854"/>
      <c r="HEY66" s="854"/>
      <c r="HEZ66" s="854"/>
      <c r="HFA66" s="854"/>
      <c r="HFB66" s="854"/>
      <c r="HFC66" s="854"/>
      <c r="HFD66" s="854"/>
      <c r="HFE66" s="854"/>
      <c r="HFF66" s="854"/>
      <c r="HFG66" s="854"/>
      <c r="HFH66" s="854"/>
      <c r="HFI66" s="854"/>
      <c r="HFJ66" s="854"/>
      <c r="HFK66" s="854"/>
      <c r="HFL66" s="854"/>
      <c r="HFM66" s="854"/>
      <c r="HFN66" s="854"/>
      <c r="HFO66" s="854"/>
      <c r="HFP66" s="854"/>
      <c r="HFQ66" s="854"/>
      <c r="HFR66" s="854"/>
      <c r="HFS66" s="854"/>
      <c r="HFT66" s="854"/>
      <c r="HFU66" s="854"/>
      <c r="HFV66" s="854"/>
      <c r="HFW66" s="854"/>
      <c r="HFX66" s="854"/>
      <c r="HFY66" s="854"/>
      <c r="HFZ66" s="854"/>
      <c r="HGA66" s="854"/>
      <c r="HGB66" s="854"/>
      <c r="HGC66" s="854"/>
      <c r="HGD66" s="854"/>
      <c r="HGE66" s="854"/>
      <c r="HGF66" s="854"/>
      <c r="HGG66" s="854"/>
      <c r="HGH66" s="854"/>
      <c r="HGI66" s="854"/>
      <c r="HGJ66" s="854"/>
      <c r="HGK66" s="854"/>
      <c r="HGL66" s="854"/>
      <c r="HGM66" s="854"/>
      <c r="HGN66" s="854"/>
      <c r="HGO66" s="854"/>
      <c r="HGP66" s="854"/>
      <c r="HGQ66" s="854"/>
      <c r="HGR66" s="854"/>
      <c r="HGS66" s="854"/>
      <c r="HGT66" s="854"/>
      <c r="HGU66" s="854"/>
      <c r="HGV66" s="854"/>
      <c r="HGW66" s="854"/>
      <c r="HGX66" s="854"/>
      <c r="HGY66" s="854"/>
      <c r="HGZ66" s="854"/>
      <c r="HHA66" s="854"/>
      <c r="HHB66" s="854"/>
      <c r="HHC66" s="854"/>
      <c r="HHD66" s="854"/>
      <c r="HHE66" s="854"/>
      <c r="HHF66" s="854"/>
      <c r="HHG66" s="854"/>
      <c r="HHH66" s="854"/>
      <c r="HHI66" s="854"/>
      <c r="HHJ66" s="854"/>
      <c r="HHK66" s="854"/>
      <c r="HHL66" s="854"/>
      <c r="HHM66" s="854"/>
      <c r="HHN66" s="854"/>
      <c r="HHO66" s="854"/>
      <c r="HHP66" s="854"/>
      <c r="HHQ66" s="854"/>
      <c r="HHR66" s="854"/>
      <c r="HHS66" s="854"/>
      <c r="HHT66" s="854"/>
      <c r="HHU66" s="854"/>
      <c r="HHV66" s="854"/>
      <c r="HHW66" s="854"/>
      <c r="HHX66" s="854"/>
      <c r="HHY66" s="854"/>
      <c r="HHZ66" s="854"/>
      <c r="HIA66" s="854"/>
      <c r="HIB66" s="854"/>
      <c r="HIC66" s="854"/>
      <c r="HID66" s="854"/>
      <c r="HIE66" s="854"/>
      <c r="HIF66" s="854"/>
      <c r="HIG66" s="854"/>
      <c r="HIH66" s="854"/>
      <c r="HII66" s="854"/>
      <c r="HIJ66" s="854"/>
      <c r="HIK66" s="854"/>
      <c r="HIL66" s="854"/>
      <c r="HIM66" s="854"/>
      <c r="HIN66" s="854"/>
      <c r="HIO66" s="854"/>
      <c r="HIP66" s="854"/>
      <c r="HIQ66" s="854"/>
      <c r="HIR66" s="854"/>
      <c r="HIS66" s="854"/>
      <c r="HIT66" s="854"/>
      <c r="HIU66" s="854"/>
      <c r="HIV66" s="854"/>
      <c r="HIW66" s="854"/>
      <c r="HIX66" s="854"/>
      <c r="HIY66" s="854"/>
      <c r="HIZ66" s="854"/>
      <c r="HJA66" s="854"/>
      <c r="HJB66" s="854"/>
      <c r="HJC66" s="854"/>
      <c r="HJD66" s="854"/>
      <c r="HJE66" s="854"/>
      <c r="HJF66" s="854"/>
      <c r="HJG66" s="854"/>
      <c r="HJH66" s="854"/>
      <c r="HJI66" s="854"/>
      <c r="HJJ66" s="854"/>
      <c r="HJK66" s="854"/>
      <c r="HJL66" s="854"/>
      <c r="HJM66" s="854"/>
      <c r="HJN66" s="854"/>
      <c r="HJO66" s="854"/>
      <c r="HJP66" s="854"/>
      <c r="HJQ66" s="854"/>
      <c r="HJR66" s="854"/>
      <c r="HJS66" s="854"/>
      <c r="HJT66" s="854"/>
      <c r="HJU66" s="854"/>
      <c r="HJV66" s="854"/>
      <c r="HJW66" s="854"/>
      <c r="HJX66" s="854"/>
      <c r="HJY66" s="854"/>
      <c r="HJZ66" s="854"/>
      <c r="HKA66" s="854"/>
      <c r="HKB66" s="854"/>
      <c r="HKC66" s="854"/>
      <c r="HKD66" s="854"/>
      <c r="HKE66" s="854"/>
      <c r="HKF66" s="854"/>
      <c r="HKG66" s="854"/>
      <c r="HKH66" s="854"/>
      <c r="HKI66" s="854"/>
      <c r="HKJ66" s="854"/>
      <c r="HKK66" s="854"/>
      <c r="HKL66" s="854"/>
      <c r="HKM66" s="854"/>
      <c r="HKN66" s="854"/>
      <c r="HKO66" s="854"/>
      <c r="HKP66" s="854"/>
      <c r="HKQ66" s="854"/>
      <c r="HKR66" s="854"/>
      <c r="HKS66" s="854"/>
      <c r="HKT66" s="854"/>
      <c r="HKU66" s="854"/>
      <c r="HKV66" s="854"/>
      <c r="HKW66" s="854"/>
      <c r="HKX66" s="854"/>
      <c r="HKY66" s="854"/>
      <c r="HKZ66" s="854"/>
      <c r="HLA66" s="854"/>
      <c r="HLB66" s="854"/>
      <c r="HLC66" s="854"/>
      <c r="HLD66" s="854"/>
      <c r="HLE66" s="854"/>
      <c r="HLF66" s="854"/>
      <c r="HLG66" s="854"/>
      <c r="HLH66" s="854"/>
      <c r="HLI66" s="854"/>
      <c r="HLJ66" s="854"/>
      <c r="HLK66" s="854"/>
      <c r="HLL66" s="854"/>
      <c r="HLM66" s="854"/>
      <c r="HLN66" s="854"/>
      <c r="HLO66" s="854"/>
      <c r="HLP66" s="854"/>
      <c r="HLQ66" s="854"/>
      <c r="HLR66" s="854"/>
      <c r="HLS66" s="854"/>
      <c r="HLT66" s="854"/>
      <c r="HLU66" s="854"/>
      <c r="HLV66" s="854"/>
      <c r="HLW66" s="854"/>
      <c r="HLX66" s="854"/>
      <c r="HLY66" s="854"/>
      <c r="HLZ66" s="854"/>
      <c r="HMA66" s="854"/>
      <c r="HMB66" s="854"/>
      <c r="HMC66" s="854"/>
      <c r="HMD66" s="854"/>
      <c r="HME66" s="854"/>
      <c r="HMF66" s="854"/>
      <c r="HMG66" s="854"/>
      <c r="HMH66" s="854"/>
      <c r="HMI66" s="854"/>
      <c r="HMJ66" s="854"/>
      <c r="HMK66" s="854"/>
      <c r="HML66" s="854"/>
      <c r="HMM66" s="854"/>
      <c r="HMN66" s="854"/>
      <c r="HMO66" s="854"/>
      <c r="HMP66" s="854"/>
      <c r="HMQ66" s="854"/>
      <c r="HMR66" s="854"/>
      <c r="HMS66" s="854"/>
      <c r="HMT66" s="854"/>
      <c r="HMU66" s="854"/>
      <c r="HMV66" s="854"/>
      <c r="HMW66" s="854"/>
      <c r="HMX66" s="854"/>
      <c r="HMY66" s="854"/>
      <c r="HMZ66" s="854"/>
      <c r="HNA66" s="854"/>
      <c r="HNB66" s="854"/>
      <c r="HNC66" s="854"/>
      <c r="HND66" s="854"/>
      <c r="HNE66" s="854"/>
      <c r="HNF66" s="854"/>
      <c r="HNG66" s="854"/>
      <c r="HNH66" s="854"/>
      <c r="HNI66" s="854"/>
      <c r="HNJ66" s="854"/>
      <c r="HNK66" s="854"/>
      <c r="HNL66" s="854"/>
      <c r="HNM66" s="854"/>
      <c r="HNN66" s="854"/>
      <c r="HNO66" s="854"/>
      <c r="HNP66" s="854"/>
      <c r="HNQ66" s="854"/>
      <c r="HNR66" s="854"/>
      <c r="HNS66" s="854"/>
      <c r="HNT66" s="854"/>
      <c r="HNU66" s="854"/>
      <c r="HNV66" s="854"/>
      <c r="HNW66" s="854"/>
      <c r="HNX66" s="854"/>
      <c r="HNY66" s="854"/>
      <c r="HNZ66" s="854"/>
      <c r="HOA66" s="854"/>
      <c r="HOB66" s="854"/>
      <c r="HOC66" s="854"/>
      <c r="HOD66" s="854"/>
      <c r="HOE66" s="854"/>
      <c r="HOF66" s="854"/>
      <c r="HOG66" s="854"/>
      <c r="HOH66" s="854"/>
      <c r="HOI66" s="854"/>
      <c r="HOJ66" s="854"/>
      <c r="HOK66" s="854"/>
      <c r="HOL66" s="854"/>
      <c r="HOM66" s="854"/>
      <c r="HON66" s="854"/>
      <c r="HOO66" s="854"/>
      <c r="HOP66" s="854"/>
      <c r="HOQ66" s="854"/>
      <c r="HOR66" s="854"/>
      <c r="HOS66" s="854"/>
      <c r="HOT66" s="854"/>
      <c r="HOU66" s="854"/>
      <c r="HOV66" s="854"/>
      <c r="HOW66" s="854"/>
      <c r="HOX66" s="854"/>
      <c r="HOY66" s="854"/>
      <c r="HOZ66" s="854"/>
      <c r="HPA66" s="854"/>
      <c r="HPB66" s="854"/>
      <c r="HPC66" s="854"/>
      <c r="HPD66" s="854"/>
      <c r="HPE66" s="854"/>
      <c r="HPF66" s="854"/>
      <c r="HPG66" s="854"/>
      <c r="HPH66" s="854"/>
      <c r="HPI66" s="854"/>
      <c r="HPJ66" s="854"/>
      <c r="HPK66" s="854"/>
      <c r="HPL66" s="854"/>
      <c r="HPM66" s="854"/>
      <c r="HPN66" s="854"/>
      <c r="HPO66" s="854"/>
      <c r="HPP66" s="854"/>
      <c r="HPQ66" s="854"/>
      <c r="HPR66" s="854"/>
      <c r="HPS66" s="854"/>
      <c r="HPT66" s="854"/>
      <c r="HPU66" s="854"/>
      <c r="HPV66" s="854"/>
      <c r="HPW66" s="854"/>
      <c r="HPX66" s="854"/>
      <c r="HPY66" s="854"/>
      <c r="HPZ66" s="854"/>
      <c r="HQA66" s="854"/>
      <c r="HQB66" s="854"/>
      <c r="HQC66" s="854"/>
      <c r="HQD66" s="854"/>
      <c r="HQE66" s="854"/>
      <c r="HQF66" s="854"/>
      <c r="HQG66" s="854"/>
      <c r="HQH66" s="854"/>
      <c r="HQI66" s="854"/>
      <c r="HQJ66" s="854"/>
      <c r="HQK66" s="854"/>
      <c r="HQL66" s="854"/>
      <c r="HQM66" s="854"/>
      <c r="HQN66" s="854"/>
      <c r="HQO66" s="854"/>
      <c r="HQP66" s="854"/>
      <c r="HQQ66" s="854"/>
      <c r="HQR66" s="854"/>
      <c r="HQS66" s="854"/>
      <c r="HQT66" s="854"/>
      <c r="HQU66" s="854"/>
      <c r="HQV66" s="854"/>
      <c r="HQW66" s="854"/>
      <c r="HQX66" s="854"/>
      <c r="HQY66" s="854"/>
      <c r="HQZ66" s="854"/>
      <c r="HRA66" s="854"/>
      <c r="HRB66" s="854"/>
      <c r="HRC66" s="854"/>
      <c r="HRD66" s="854"/>
      <c r="HRE66" s="854"/>
      <c r="HRF66" s="854"/>
      <c r="HRG66" s="854"/>
      <c r="HRH66" s="854"/>
      <c r="HRI66" s="854"/>
      <c r="HRJ66" s="854"/>
      <c r="HRK66" s="854"/>
      <c r="HRL66" s="854"/>
      <c r="HRM66" s="854"/>
      <c r="HRN66" s="854"/>
      <c r="HRO66" s="854"/>
      <c r="HRP66" s="854"/>
      <c r="HRQ66" s="854"/>
      <c r="HRR66" s="854"/>
      <c r="HRS66" s="854"/>
      <c r="HRT66" s="854"/>
      <c r="HRU66" s="854"/>
      <c r="HRV66" s="854"/>
      <c r="HRW66" s="854"/>
      <c r="HRX66" s="854"/>
      <c r="HRY66" s="854"/>
      <c r="HRZ66" s="854"/>
      <c r="HSA66" s="854"/>
      <c r="HSB66" s="854"/>
      <c r="HSC66" s="854"/>
      <c r="HSD66" s="854"/>
      <c r="HSE66" s="854"/>
      <c r="HSF66" s="854"/>
      <c r="HSG66" s="854"/>
      <c r="HSH66" s="854"/>
      <c r="HSI66" s="854"/>
      <c r="HSJ66" s="854"/>
      <c r="HSK66" s="854"/>
      <c r="HSL66" s="854"/>
      <c r="HSM66" s="854"/>
      <c r="HSN66" s="854"/>
      <c r="HSO66" s="854"/>
      <c r="HSP66" s="854"/>
      <c r="HSQ66" s="854"/>
      <c r="HSR66" s="854"/>
      <c r="HSS66" s="854"/>
      <c r="HST66" s="854"/>
      <c r="HSU66" s="854"/>
      <c r="HSV66" s="854"/>
      <c r="HSW66" s="854"/>
      <c r="HSX66" s="854"/>
      <c r="HSY66" s="854"/>
      <c r="HSZ66" s="854"/>
      <c r="HTA66" s="854"/>
      <c r="HTB66" s="854"/>
      <c r="HTC66" s="854"/>
      <c r="HTD66" s="854"/>
      <c r="HTE66" s="854"/>
      <c r="HTF66" s="854"/>
      <c r="HTG66" s="854"/>
      <c r="HTH66" s="854"/>
      <c r="HTI66" s="854"/>
      <c r="HTJ66" s="854"/>
      <c r="HTK66" s="854"/>
      <c r="HTL66" s="854"/>
      <c r="HTM66" s="854"/>
      <c r="HTN66" s="854"/>
      <c r="HTO66" s="854"/>
      <c r="HTP66" s="854"/>
      <c r="HTQ66" s="854"/>
      <c r="HTR66" s="854"/>
      <c r="HTS66" s="854"/>
      <c r="HTT66" s="854"/>
      <c r="HTU66" s="854"/>
      <c r="HTV66" s="854"/>
      <c r="HTW66" s="854"/>
      <c r="HTX66" s="854"/>
      <c r="HTY66" s="854"/>
      <c r="HTZ66" s="854"/>
      <c r="HUA66" s="854"/>
      <c r="HUB66" s="854"/>
      <c r="HUC66" s="854"/>
      <c r="HUD66" s="854"/>
      <c r="HUE66" s="854"/>
      <c r="HUF66" s="854"/>
      <c r="HUG66" s="854"/>
      <c r="HUH66" s="854"/>
      <c r="HUI66" s="854"/>
      <c r="HUJ66" s="854"/>
      <c r="HUK66" s="854"/>
      <c r="HUL66" s="854"/>
      <c r="HUM66" s="854"/>
      <c r="HUN66" s="854"/>
      <c r="HUO66" s="854"/>
      <c r="HUP66" s="854"/>
      <c r="HUQ66" s="854"/>
      <c r="HUR66" s="854"/>
      <c r="HUS66" s="854"/>
      <c r="HUT66" s="854"/>
      <c r="HUU66" s="854"/>
      <c r="HUV66" s="854"/>
      <c r="HUW66" s="854"/>
      <c r="HUX66" s="854"/>
      <c r="HUY66" s="854"/>
      <c r="HUZ66" s="854"/>
      <c r="HVA66" s="854"/>
      <c r="HVB66" s="854"/>
      <c r="HVC66" s="854"/>
      <c r="HVD66" s="854"/>
      <c r="HVE66" s="854"/>
      <c r="HVF66" s="854"/>
      <c r="HVG66" s="854"/>
      <c r="HVH66" s="854"/>
      <c r="HVI66" s="854"/>
      <c r="HVJ66" s="854"/>
      <c r="HVK66" s="854"/>
      <c r="HVL66" s="854"/>
      <c r="HVM66" s="854"/>
      <c r="HVN66" s="854"/>
      <c r="HVO66" s="854"/>
      <c r="HVP66" s="854"/>
      <c r="HVQ66" s="854"/>
      <c r="HVR66" s="854"/>
      <c r="HVS66" s="854"/>
      <c r="HVT66" s="854"/>
      <c r="HVU66" s="854"/>
      <c r="HVV66" s="854"/>
      <c r="HVW66" s="854"/>
      <c r="HVX66" s="854"/>
      <c r="HVY66" s="854"/>
      <c r="HVZ66" s="854"/>
      <c r="HWA66" s="854"/>
      <c r="HWB66" s="854"/>
      <c r="HWC66" s="854"/>
      <c r="HWD66" s="854"/>
      <c r="HWE66" s="854"/>
      <c r="HWF66" s="854"/>
      <c r="HWG66" s="854"/>
      <c r="HWH66" s="854"/>
      <c r="HWI66" s="854"/>
      <c r="HWJ66" s="854"/>
      <c r="HWK66" s="854"/>
      <c r="HWL66" s="854"/>
      <c r="HWM66" s="854"/>
      <c r="HWN66" s="854"/>
      <c r="HWO66" s="854"/>
      <c r="HWP66" s="854"/>
      <c r="HWQ66" s="854"/>
      <c r="HWR66" s="854"/>
      <c r="HWS66" s="854"/>
      <c r="HWT66" s="854"/>
      <c r="HWU66" s="854"/>
      <c r="HWV66" s="854"/>
      <c r="HWW66" s="854"/>
      <c r="HWX66" s="854"/>
      <c r="HWY66" s="854"/>
      <c r="HWZ66" s="854"/>
      <c r="HXA66" s="854"/>
      <c r="HXB66" s="854"/>
      <c r="HXC66" s="854"/>
      <c r="HXD66" s="854"/>
      <c r="HXE66" s="854"/>
      <c r="HXF66" s="854"/>
      <c r="HXG66" s="854"/>
      <c r="HXH66" s="854"/>
      <c r="HXI66" s="854"/>
      <c r="HXJ66" s="854"/>
      <c r="HXK66" s="854"/>
      <c r="HXL66" s="854"/>
      <c r="HXM66" s="854"/>
      <c r="HXN66" s="854"/>
      <c r="HXO66" s="854"/>
      <c r="HXP66" s="854"/>
      <c r="HXQ66" s="854"/>
      <c r="HXR66" s="854"/>
      <c r="HXS66" s="854"/>
      <c r="HXT66" s="854"/>
      <c r="HXU66" s="854"/>
      <c r="HXV66" s="854"/>
      <c r="HXW66" s="854"/>
      <c r="HXX66" s="854"/>
      <c r="HXY66" s="854"/>
      <c r="HXZ66" s="854"/>
      <c r="HYA66" s="854"/>
      <c r="HYB66" s="854"/>
      <c r="HYC66" s="854"/>
      <c r="HYD66" s="854"/>
      <c r="HYE66" s="854"/>
      <c r="HYF66" s="854"/>
      <c r="HYG66" s="854"/>
      <c r="HYH66" s="854"/>
      <c r="HYI66" s="854"/>
      <c r="HYJ66" s="854"/>
      <c r="HYK66" s="854"/>
      <c r="HYL66" s="854"/>
      <c r="HYM66" s="854"/>
      <c r="HYN66" s="854"/>
      <c r="HYO66" s="854"/>
      <c r="HYP66" s="854"/>
      <c r="HYQ66" s="854"/>
      <c r="HYR66" s="854"/>
      <c r="HYS66" s="854"/>
      <c r="HYT66" s="854"/>
      <c r="HYU66" s="854"/>
      <c r="HYV66" s="854"/>
      <c r="HYW66" s="854"/>
      <c r="HYX66" s="854"/>
      <c r="HYY66" s="854"/>
      <c r="HYZ66" s="854"/>
      <c r="HZA66" s="854"/>
      <c r="HZB66" s="854"/>
      <c r="HZC66" s="854"/>
      <c r="HZD66" s="854"/>
      <c r="HZE66" s="854"/>
      <c r="HZF66" s="854"/>
      <c r="HZG66" s="854"/>
      <c r="HZH66" s="854"/>
      <c r="HZI66" s="854"/>
      <c r="HZJ66" s="854"/>
      <c r="HZK66" s="854"/>
      <c r="HZL66" s="854"/>
      <c r="HZM66" s="854"/>
      <c r="HZN66" s="854"/>
      <c r="HZO66" s="854"/>
      <c r="HZP66" s="854"/>
      <c r="HZQ66" s="854"/>
      <c r="HZR66" s="854"/>
      <c r="HZS66" s="854"/>
      <c r="HZT66" s="854"/>
      <c r="HZU66" s="854"/>
      <c r="HZV66" s="854"/>
      <c r="HZW66" s="854"/>
      <c r="HZX66" s="854"/>
      <c r="HZY66" s="854"/>
      <c r="HZZ66" s="854"/>
      <c r="IAA66" s="854"/>
      <c r="IAB66" s="854"/>
      <c r="IAC66" s="854"/>
      <c r="IAD66" s="854"/>
      <c r="IAE66" s="854"/>
      <c r="IAF66" s="854"/>
      <c r="IAG66" s="854"/>
      <c r="IAH66" s="854"/>
      <c r="IAI66" s="854"/>
      <c r="IAJ66" s="854"/>
      <c r="IAK66" s="854"/>
      <c r="IAL66" s="854"/>
      <c r="IAM66" s="854"/>
      <c r="IAN66" s="854"/>
      <c r="IAO66" s="854"/>
      <c r="IAP66" s="854"/>
      <c r="IAQ66" s="854"/>
      <c r="IAR66" s="854"/>
      <c r="IAS66" s="854"/>
      <c r="IAT66" s="854"/>
      <c r="IAU66" s="854"/>
      <c r="IAV66" s="854"/>
      <c r="IAW66" s="854"/>
      <c r="IAX66" s="854"/>
      <c r="IAY66" s="854"/>
      <c r="IAZ66" s="854"/>
      <c r="IBA66" s="854"/>
      <c r="IBB66" s="854"/>
      <c r="IBC66" s="854"/>
      <c r="IBD66" s="854"/>
      <c r="IBE66" s="854"/>
      <c r="IBF66" s="854"/>
      <c r="IBG66" s="854"/>
      <c r="IBH66" s="854"/>
      <c r="IBI66" s="854"/>
      <c r="IBJ66" s="854"/>
      <c r="IBK66" s="854"/>
      <c r="IBL66" s="854"/>
      <c r="IBM66" s="854"/>
      <c r="IBN66" s="854"/>
      <c r="IBO66" s="854"/>
      <c r="IBP66" s="854"/>
      <c r="IBQ66" s="854"/>
      <c r="IBR66" s="854"/>
      <c r="IBS66" s="854"/>
      <c r="IBT66" s="854"/>
      <c r="IBU66" s="854"/>
      <c r="IBV66" s="854"/>
      <c r="IBW66" s="854"/>
      <c r="IBX66" s="854"/>
      <c r="IBY66" s="854"/>
      <c r="IBZ66" s="854"/>
      <c r="ICA66" s="854"/>
      <c r="ICB66" s="854"/>
      <c r="ICC66" s="854"/>
      <c r="ICD66" s="854"/>
      <c r="ICE66" s="854"/>
      <c r="ICF66" s="854"/>
      <c r="ICG66" s="854"/>
      <c r="ICH66" s="854"/>
      <c r="ICI66" s="854"/>
      <c r="ICJ66" s="854"/>
      <c r="ICK66" s="854"/>
      <c r="ICL66" s="854"/>
      <c r="ICM66" s="854"/>
      <c r="ICN66" s="854"/>
      <c r="ICO66" s="854"/>
      <c r="ICP66" s="854"/>
      <c r="ICQ66" s="854"/>
      <c r="ICR66" s="854"/>
      <c r="ICS66" s="854"/>
      <c r="ICT66" s="854"/>
      <c r="ICU66" s="854"/>
      <c r="ICV66" s="854"/>
      <c r="ICW66" s="854"/>
      <c r="ICX66" s="854"/>
      <c r="ICY66" s="854"/>
      <c r="ICZ66" s="854"/>
      <c r="IDA66" s="854"/>
      <c r="IDB66" s="854"/>
      <c r="IDC66" s="854"/>
      <c r="IDD66" s="854"/>
      <c r="IDE66" s="854"/>
      <c r="IDF66" s="854"/>
      <c r="IDG66" s="854"/>
      <c r="IDH66" s="854"/>
      <c r="IDI66" s="854"/>
      <c r="IDJ66" s="854"/>
      <c r="IDK66" s="854"/>
      <c r="IDL66" s="854"/>
      <c r="IDM66" s="854"/>
      <c r="IDN66" s="854"/>
      <c r="IDO66" s="854"/>
      <c r="IDP66" s="854"/>
      <c r="IDQ66" s="854"/>
      <c r="IDR66" s="854"/>
      <c r="IDS66" s="854"/>
      <c r="IDT66" s="854"/>
      <c r="IDU66" s="854"/>
      <c r="IDV66" s="854"/>
      <c r="IDW66" s="854"/>
      <c r="IDX66" s="854"/>
      <c r="IDY66" s="854"/>
      <c r="IDZ66" s="854"/>
      <c r="IEA66" s="854"/>
      <c r="IEB66" s="854"/>
      <c r="IEC66" s="854"/>
      <c r="IED66" s="854"/>
      <c r="IEE66" s="854"/>
      <c r="IEF66" s="854"/>
      <c r="IEG66" s="854"/>
      <c r="IEH66" s="854"/>
      <c r="IEI66" s="854"/>
      <c r="IEJ66" s="854"/>
      <c r="IEK66" s="854"/>
      <c r="IEL66" s="854"/>
      <c r="IEM66" s="854"/>
      <c r="IEN66" s="854"/>
      <c r="IEO66" s="854"/>
      <c r="IEP66" s="854"/>
      <c r="IEQ66" s="854"/>
      <c r="IER66" s="854"/>
      <c r="IES66" s="854"/>
      <c r="IET66" s="854"/>
      <c r="IEU66" s="854"/>
      <c r="IEV66" s="854"/>
      <c r="IEW66" s="854"/>
      <c r="IEX66" s="854"/>
      <c r="IEY66" s="854"/>
      <c r="IEZ66" s="854"/>
      <c r="IFA66" s="854"/>
      <c r="IFB66" s="854"/>
      <c r="IFC66" s="854"/>
      <c r="IFD66" s="854"/>
      <c r="IFE66" s="854"/>
      <c r="IFF66" s="854"/>
      <c r="IFG66" s="854"/>
      <c r="IFH66" s="854"/>
      <c r="IFI66" s="854"/>
      <c r="IFJ66" s="854"/>
      <c r="IFK66" s="854"/>
      <c r="IFL66" s="854"/>
      <c r="IFM66" s="854"/>
      <c r="IFN66" s="854"/>
      <c r="IFO66" s="854"/>
      <c r="IFP66" s="854"/>
      <c r="IFQ66" s="854"/>
      <c r="IFR66" s="854"/>
      <c r="IFS66" s="854"/>
      <c r="IFT66" s="854"/>
      <c r="IFU66" s="854"/>
      <c r="IFV66" s="854"/>
      <c r="IFW66" s="854"/>
      <c r="IFX66" s="854"/>
      <c r="IFY66" s="854"/>
      <c r="IFZ66" s="854"/>
      <c r="IGA66" s="854"/>
      <c r="IGB66" s="854"/>
      <c r="IGC66" s="854"/>
      <c r="IGD66" s="854"/>
      <c r="IGE66" s="854"/>
      <c r="IGF66" s="854"/>
      <c r="IGG66" s="854"/>
      <c r="IGH66" s="854"/>
      <c r="IGI66" s="854"/>
      <c r="IGJ66" s="854"/>
      <c r="IGK66" s="854"/>
      <c r="IGL66" s="854"/>
      <c r="IGM66" s="854"/>
      <c r="IGN66" s="854"/>
      <c r="IGO66" s="854"/>
      <c r="IGP66" s="854"/>
      <c r="IGQ66" s="854"/>
      <c r="IGR66" s="854"/>
      <c r="IGS66" s="854"/>
      <c r="IGT66" s="854"/>
      <c r="IGU66" s="854"/>
      <c r="IGV66" s="854"/>
      <c r="IGW66" s="854"/>
      <c r="IGX66" s="854"/>
      <c r="IGY66" s="854"/>
      <c r="IGZ66" s="854"/>
      <c r="IHA66" s="854"/>
      <c r="IHB66" s="854"/>
      <c r="IHC66" s="854"/>
      <c r="IHD66" s="854"/>
      <c r="IHE66" s="854"/>
      <c r="IHF66" s="854"/>
      <c r="IHG66" s="854"/>
      <c r="IHH66" s="854"/>
      <c r="IHI66" s="854"/>
      <c r="IHJ66" s="854"/>
      <c r="IHK66" s="854"/>
      <c r="IHL66" s="854"/>
      <c r="IHM66" s="854"/>
      <c r="IHN66" s="854"/>
      <c r="IHO66" s="854"/>
      <c r="IHP66" s="854"/>
      <c r="IHQ66" s="854"/>
      <c r="IHR66" s="854"/>
      <c r="IHS66" s="854"/>
      <c r="IHT66" s="854"/>
      <c r="IHU66" s="854"/>
      <c r="IHV66" s="854"/>
      <c r="IHW66" s="854"/>
      <c r="IHX66" s="854"/>
      <c r="IHY66" s="854"/>
      <c r="IHZ66" s="854"/>
      <c r="IIA66" s="854"/>
      <c r="IIB66" s="854"/>
      <c r="IIC66" s="854"/>
      <c r="IID66" s="854"/>
      <c r="IIE66" s="854"/>
      <c r="IIF66" s="854"/>
      <c r="IIG66" s="854"/>
      <c r="IIH66" s="854"/>
      <c r="III66" s="854"/>
      <c r="IIJ66" s="854"/>
      <c r="IIK66" s="854"/>
      <c r="IIL66" s="854"/>
      <c r="IIM66" s="854"/>
      <c r="IIN66" s="854"/>
      <c r="IIO66" s="854"/>
      <c r="IIP66" s="854"/>
      <c r="IIQ66" s="854"/>
      <c r="IIR66" s="854"/>
      <c r="IIS66" s="854"/>
      <c r="IIT66" s="854"/>
      <c r="IIU66" s="854"/>
      <c r="IIV66" s="854"/>
      <c r="IIW66" s="854"/>
      <c r="IIX66" s="854"/>
      <c r="IIY66" s="854"/>
      <c r="IIZ66" s="854"/>
      <c r="IJA66" s="854"/>
      <c r="IJB66" s="854"/>
      <c r="IJC66" s="854"/>
      <c r="IJD66" s="854"/>
      <c r="IJE66" s="854"/>
      <c r="IJF66" s="854"/>
      <c r="IJG66" s="854"/>
      <c r="IJH66" s="854"/>
      <c r="IJI66" s="854"/>
      <c r="IJJ66" s="854"/>
      <c r="IJK66" s="854"/>
      <c r="IJL66" s="854"/>
      <c r="IJM66" s="854"/>
      <c r="IJN66" s="854"/>
      <c r="IJO66" s="854"/>
      <c r="IJP66" s="854"/>
      <c r="IJQ66" s="854"/>
      <c r="IJR66" s="854"/>
      <c r="IJS66" s="854"/>
      <c r="IJT66" s="854"/>
      <c r="IJU66" s="854"/>
      <c r="IJV66" s="854"/>
      <c r="IJW66" s="854"/>
      <c r="IJX66" s="854"/>
      <c r="IJY66" s="854"/>
      <c r="IJZ66" s="854"/>
      <c r="IKA66" s="854"/>
      <c r="IKB66" s="854"/>
      <c r="IKC66" s="854"/>
      <c r="IKD66" s="854"/>
      <c r="IKE66" s="854"/>
      <c r="IKF66" s="854"/>
      <c r="IKG66" s="854"/>
      <c r="IKH66" s="854"/>
      <c r="IKI66" s="854"/>
      <c r="IKJ66" s="854"/>
      <c r="IKK66" s="854"/>
      <c r="IKL66" s="854"/>
      <c r="IKM66" s="854"/>
      <c r="IKN66" s="854"/>
      <c r="IKO66" s="854"/>
      <c r="IKP66" s="854"/>
      <c r="IKQ66" s="854"/>
      <c r="IKR66" s="854"/>
      <c r="IKS66" s="854"/>
      <c r="IKT66" s="854"/>
      <c r="IKU66" s="854"/>
      <c r="IKV66" s="854"/>
      <c r="IKW66" s="854"/>
      <c r="IKX66" s="854"/>
      <c r="IKY66" s="854"/>
      <c r="IKZ66" s="854"/>
      <c r="ILA66" s="854"/>
      <c r="ILB66" s="854"/>
      <c r="ILC66" s="854"/>
      <c r="ILD66" s="854"/>
      <c r="ILE66" s="854"/>
      <c r="ILF66" s="854"/>
      <c r="ILG66" s="854"/>
      <c r="ILH66" s="854"/>
      <c r="ILI66" s="854"/>
      <c r="ILJ66" s="854"/>
      <c r="ILK66" s="854"/>
      <c r="ILL66" s="854"/>
      <c r="ILM66" s="854"/>
      <c r="ILN66" s="854"/>
      <c r="ILO66" s="854"/>
      <c r="ILP66" s="854"/>
      <c r="ILQ66" s="854"/>
      <c r="ILR66" s="854"/>
      <c r="ILS66" s="854"/>
      <c r="ILT66" s="854"/>
      <c r="ILU66" s="854"/>
      <c r="ILV66" s="854"/>
      <c r="ILW66" s="854"/>
      <c r="ILX66" s="854"/>
      <c r="ILY66" s="854"/>
      <c r="ILZ66" s="854"/>
      <c r="IMA66" s="854"/>
      <c r="IMB66" s="854"/>
      <c r="IMC66" s="854"/>
      <c r="IMD66" s="854"/>
      <c r="IME66" s="854"/>
      <c r="IMF66" s="854"/>
      <c r="IMG66" s="854"/>
      <c r="IMH66" s="854"/>
      <c r="IMI66" s="854"/>
      <c r="IMJ66" s="854"/>
      <c r="IMK66" s="854"/>
      <c r="IML66" s="854"/>
      <c r="IMM66" s="854"/>
      <c r="IMN66" s="854"/>
      <c r="IMO66" s="854"/>
      <c r="IMP66" s="854"/>
      <c r="IMQ66" s="854"/>
      <c r="IMR66" s="854"/>
      <c r="IMS66" s="854"/>
      <c r="IMT66" s="854"/>
      <c r="IMU66" s="854"/>
      <c r="IMV66" s="854"/>
      <c r="IMW66" s="854"/>
      <c r="IMX66" s="854"/>
      <c r="IMY66" s="854"/>
      <c r="IMZ66" s="854"/>
      <c r="INA66" s="854"/>
      <c r="INB66" s="854"/>
      <c r="INC66" s="854"/>
      <c r="IND66" s="854"/>
      <c r="INE66" s="854"/>
      <c r="INF66" s="854"/>
      <c r="ING66" s="854"/>
      <c r="INH66" s="854"/>
      <c r="INI66" s="854"/>
      <c r="INJ66" s="854"/>
      <c r="INK66" s="854"/>
      <c r="INL66" s="854"/>
      <c r="INM66" s="854"/>
      <c r="INN66" s="854"/>
      <c r="INO66" s="854"/>
      <c r="INP66" s="854"/>
      <c r="INQ66" s="854"/>
      <c r="INR66" s="854"/>
      <c r="INS66" s="854"/>
      <c r="INT66" s="854"/>
      <c r="INU66" s="854"/>
      <c r="INV66" s="854"/>
      <c r="INW66" s="854"/>
      <c r="INX66" s="854"/>
      <c r="INY66" s="854"/>
      <c r="INZ66" s="854"/>
      <c r="IOA66" s="854"/>
      <c r="IOB66" s="854"/>
      <c r="IOC66" s="854"/>
      <c r="IOD66" s="854"/>
      <c r="IOE66" s="854"/>
      <c r="IOF66" s="854"/>
      <c r="IOG66" s="854"/>
      <c r="IOH66" s="854"/>
      <c r="IOI66" s="854"/>
      <c r="IOJ66" s="854"/>
      <c r="IOK66" s="854"/>
      <c r="IOL66" s="854"/>
      <c r="IOM66" s="854"/>
      <c r="ION66" s="854"/>
      <c r="IOO66" s="854"/>
      <c r="IOP66" s="854"/>
      <c r="IOQ66" s="854"/>
      <c r="IOR66" s="854"/>
      <c r="IOS66" s="854"/>
      <c r="IOT66" s="854"/>
      <c r="IOU66" s="854"/>
      <c r="IOV66" s="854"/>
      <c r="IOW66" s="854"/>
      <c r="IOX66" s="854"/>
      <c r="IOY66" s="854"/>
      <c r="IOZ66" s="854"/>
      <c r="IPA66" s="854"/>
      <c r="IPB66" s="854"/>
      <c r="IPC66" s="854"/>
      <c r="IPD66" s="854"/>
      <c r="IPE66" s="854"/>
      <c r="IPF66" s="854"/>
      <c r="IPG66" s="854"/>
      <c r="IPH66" s="854"/>
      <c r="IPI66" s="854"/>
      <c r="IPJ66" s="854"/>
      <c r="IPK66" s="854"/>
      <c r="IPL66" s="854"/>
      <c r="IPM66" s="854"/>
      <c r="IPN66" s="854"/>
      <c r="IPO66" s="854"/>
      <c r="IPP66" s="854"/>
      <c r="IPQ66" s="854"/>
      <c r="IPR66" s="854"/>
      <c r="IPS66" s="854"/>
      <c r="IPT66" s="854"/>
      <c r="IPU66" s="854"/>
      <c r="IPV66" s="854"/>
      <c r="IPW66" s="854"/>
      <c r="IPX66" s="854"/>
      <c r="IPY66" s="854"/>
      <c r="IPZ66" s="854"/>
      <c r="IQA66" s="854"/>
      <c r="IQB66" s="854"/>
      <c r="IQC66" s="854"/>
      <c r="IQD66" s="854"/>
      <c r="IQE66" s="854"/>
      <c r="IQF66" s="854"/>
      <c r="IQG66" s="854"/>
      <c r="IQH66" s="854"/>
      <c r="IQI66" s="854"/>
      <c r="IQJ66" s="854"/>
      <c r="IQK66" s="854"/>
      <c r="IQL66" s="854"/>
      <c r="IQM66" s="854"/>
      <c r="IQN66" s="854"/>
      <c r="IQO66" s="854"/>
      <c r="IQP66" s="854"/>
      <c r="IQQ66" s="854"/>
      <c r="IQR66" s="854"/>
      <c r="IQS66" s="854"/>
      <c r="IQT66" s="854"/>
      <c r="IQU66" s="854"/>
      <c r="IQV66" s="854"/>
      <c r="IQW66" s="854"/>
      <c r="IQX66" s="854"/>
      <c r="IQY66" s="854"/>
      <c r="IQZ66" s="854"/>
      <c r="IRA66" s="854"/>
      <c r="IRB66" s="854"/>
      <c r="IRC66" s="854"/>
      <c r="IRD66" s="854"/>
      <c r="IRE66" s="854"/>
      <c r="IRF66" s="854"/>
      <c r="IRG66" s="854"/>
      <c r="IRH66" s="854"/>
      <c r="IRI66" s="854"/>
      <c r="IRJ66" s="854"/>
      <c r="IRK66" s="854"/>
      <c r="IRL66" s="854"/>
      <c r="IRM66" s="854"/>
      <c r="IRN66" s="854"/>
      <c r="IRO66" s="854"/>
      <c r="IRP66" s="854"/>
      <c r="IRQ66" s="854"/>
      <c r="IRR66" s="854"/>
      <c r="IRS66" s="854"/>
      <c r="IRT66" s="854"/>
      <c r="IRU66" s="854"/>
      <c r="IRV66" s="854"/>
      <c r="IRW66" s="854"/>
      <c r="IRX66" s="854"/>
      <c r="IRY66" s="854"/>
      <c r="IRZ66" s="854"/>
      <c r="ISA66" s="854"/>
      <c r="ISB66" s="854"/>
      <c r="ISC66" s="854"/>
      <c r="ISD66" s="854"/>
      <c r="ISE66" s="854"/>
      <c r="ISF66" s="854"/>
      <c r="ISG66" s="854"/>
      <c r="ISH66" s="854"/>
      <c r="ISI66" s="854"/>
      <c r="ISJ66" s="854"/>
      <c r="ISK66" s="854"/>
      <c r="ISL66" s="854"/>
      <c r="ISM66" s="854"/>
      <c r="ISN66" s="854"/>
      <c r="ISO66" s="854"/>
      <c r="ISP66" s="854"/>
      <c r="ISQ66" s="854"/>
      <c r="ISR66" s="854"/>
      <c r="ISS66" s="854"/>
      <c r="IST66" s="854"/>
      <c r="ISU66" s="854"/>
      <c r="ISV66" s="854"/>
      <c r="ISW66" s="854"/>
      <c r="ISX66" s="854"/>
      <c r="ISY66" s="854"/>
      <c r="ISZ66" s="854"/>
      <c r="ITA66" s="854"/>
      <c r="ITB66" s="854"/>
      <c r="ITC66" s="854"/>
      <c r="ITD66" s="854"/>
      <c r="ITE66" s="854"/>
      <c r="ITF66" s="854"/>
      <c r="ITG66" s="854"/>
      <c r="ITH66" s="854"/>
      <c r="ITI66" s="854"/>
      <c r="ITJ66" s="854"/>
      <c r="ITK66" s="854"/>
      <c r="ITL66" s="854"/>
      <c r="ITM66" s="854"/>
      <c r="ITN66" s="854"/>
      <c r="ITO66" s="854"/>
      <c r="ITP66" s="854"/>
      <c r="ITQ66" s="854"/>
      <c r="ITR66" s="854"/>
      <c r="ITS66" s="854"/>
      <c r="ITT66" s="854"/>
      <c r="ITU66" s="854"/>
      <c r="ITV66" s="854"/>
      <c r="ITW66" s="854"/>
      <c r="ITX66" s="854"/>
      <c r="ITY66" s="854"/>
      <c r="ITZ66" s="854"/>
      <c r="IUA66" s="854"/>
      <c r="IUB66" s="854"/>
      <c r="IUC66" s="854"/>
      <c r="IUD66" s="854"/>
      <c r="IUE66" s="854"/>
      <c r="IUF66" s="854"/>
      <c r="IUG66" s="854"/>
      <c r="IUH66" s="854"/>
      <c r="IUI66" s="854"/>
      <c r="IUJ66" s="854"/>
      <c r="IUK66" s="854"/>
      <c r="IUL66" s="854"/>
      <c r="IUM66" s="854"/>
      <c r="IUN66" s="854"/>
      <c r="IUO66" s="854"/>
      <c r="IUP66" s="854"/>
      <c r="IUQ66" s="854"/>
      <c r="IUR66" s="854"/>
      <c r="IUS66" s="854"/>
      <c r="IUT66" s="854"/>
      <c r="IUU66" s="854"/>
      <c r="IUV66" s="854"/>
      <c r="IUW66" s="854"/>
      <c r="IUX66" s="854"/>
      <c r="IUY66" s="854"/>
      <c r="IUZ66" s="854"/>
      <c r="IVA66" s="854"/>
      <c r="IVB66" s="854"/>
      <c r="IVC66" s="854"/>
      <c r="IVD66" s="854"/>
      <c r="IVE66" s="854"/>
      <c r="IVF66" s="854"/>
      <c r="IVG66" s="854"/>
      <c r="IVH66" s="854"/>
      <c r="IVI66" s="854"/>
      <c r="IVJ66" s="854"/>
      <c r="IVK66" s="854"/>
      <c r="IVL66" s="854"/>
      <c r="IVM66" s="854"/>
      <c r="IVN66" s="854"/>
      <c r="IVO66" s="854"/>
      <c r="IVP66" s="854"/>
      <c r="IVQ66" s="854"/>
      <c r="IVR66" s="854"/>
      <c r="IVS66" s="854"/>
      <c r="IVT66" s="854"/>
      <c r="IVU66" s="854"/>
      <c r="IVV66" s="854"/>
      <c r="IVW66" s="854"/>
      <c r="IVX66" s="854"/>
      <c r="IVY66" s="854"/>
      <c r="IVZ66" s="854"/>
      <c r="IWA66" s="854"/>
      <c r="IWB66" s="854"/>
      <c r="IWC66" s="854"/>
      <c r="IWD66" s="854"/>
      <c r="IWE66" s="854"/>
      <c r="IWF66" s="854"/>
      <c r="IWG66" s="854"/>
      <c r="IWH66" s="854"/>
      <c r="IWI66" s="854"/>
      <c r="IWJ66" s="854"/>
      <c r="IWK66" s="854"/>
      <c r="IWL66" s="854"/>
      <c r="IWM66" s="854"/>
      <c r="IWN66" s="854"/>
      <c r="IWO66" s="854"/>
      <c r="IWP66" s="854"/>
      <c r="IWQ66" s="854"/>
      <c r="IWR66" s="854"/>
      <c r="IWS66" s="854"/>
      <c r="IWT66" s="854"/>
      <c r="IWU66" s="854"/>
      <c r="IWV66" s="854"/>
      <c r="IWW66" s="854"/>
      <c r="IWX66" s="854"/>
      <c r="IWY66" s="854"/>
      <c r="IWZ66" s="854"/>
      <c r="IXA66" s="854"/>
      <c r="IXB66" s="854"/>
      <c r="IXC66" s="854"/>
      <c r="IXD66" s="854"/>
      <c r="IXE66" s="854"/>
      <c r="IXF66" s="854"/>
      <c r="IXG66" s="854"/>
      <c r="IXH66" s="854"/>
      <c r="IXI66" s="854"/>
      <c r="IXJ66" s="854"/>
      <c r="IXK66" s="854"/>
      <c r="IXL66" s="854"/>
      <c r="IXM66" s="854"/>
      <c r="IXN66" s="854"/>
      <c r="IXO66" s="854"/>
      <c r="IXP66" s="854"/>
      <c r="IXQ66" s="854"/>
      <c r="IXR66" s="854"/>
      <c r="IXS66" s="854"/>
      <c r="IXT66" s="854"/>
      <c r="IXU66" s="854"/>
      <c r="IXV66" s="854"/>
      <c r="IXW66" s="854"/>
      <c r="IXX66" s="854"/>
      <c r="IXY66" s="854"/>
      <c r="IXZ66" s="854"/>
      <c r="IYA66" s="854"/>
      <c r="IYB66" s="854"/>
      <c r="IYC66" s="854"/>
      <c r="IYD66" s="854"/>
      <c r="IYE66" s="854"/>
      <c r="IYF66" s="854"/>
      <c r="IYG66" s="854"/>
      <c r="IYH66" s="854"/>
      <c r="IYI66" s="854"/>
      <c r="IYJ66" s="854"/>
      <c r="IYK66" s="854"/>
      <c r="IYL66" s="854"/>
      <c r="IYM66" s="854"/>
      <c r="IYN66" s="854"/>
      <c r="IYO66" s="854"/>
      <c r="IYP66" s="854"/>
      <c r="IYQ66" s="854"/>
      <c r="IYR66" s="854"/>
      <c r="IYS66" s="854"/>
      <c r="IYT66" s="854"/>
      <c r="IYU66" s="854"/>
      <c r="IYV66" s="854"/>
      <c r="IYW66" s="854"/>
      <c r="IYX66" s="854"/>
      <c r="IYY66" s="854"/>
      <c r="IYZ66" s="854"/>
      <c r="IZA66" s="854"/>
      <c r="IZB66" s="854"/>
      <c r="IZC66" s="854"/>
      <c r="IZD66" s="854"/>
      <c r="IZE66" s="854"/>
      <c r="IZF66" s="854"/>
      <c r="IZG66" s="854"/>
      <c r="IZH66" s="854"/>
      <c r="IZI66" s="854"/>
      <c r="IZJ66" s="854"/>
      <c r="IZK66" s="854"/>
      <c r="IZL66" s="854"/>
      <c r="IZM66" s="854"/>
      <c r="IZN66" s="854"/>
      <c r="IZO66" s="854"/>
      <c r="IZP66" s="854"/>
      <c r="IZQ66" s="854"/>
      <c r="IZR66" s="854"/>
      <c r="IZS66" s="854"/>
      <c r="IZT66" s="854"/>
      <c r="IZU66" s="854"/>
      <c r="IZV66" s="854"/>
      <c r="IZW66" s="854"/>
      <c r="IZX66" s="854"/>
      <c r="IZY66" s="854"/>
      <c r="IZZ66" s="854"/>
      <c r="JAA66" s="854"/>
      <c r="JAB66" s="854"/>
      <c r="JAC66" s="854"/>
      <c r="JAD66" s="854"/>
      <c r="JAE66" s="854"/>
      <c r="JAF66" s="854"/>
      <c r="JAG66" s="854"/>
      <c r="JAH66" s="854"/>
      <c r="JAI66" s="854"/>
      <c r="JAJ66" s="854"/>
      <c r="JAK66" s="854"/>
      <c r="JAL66" s="854"/>
      <c r="JAM66" s="854"/>
      <c r="JAN66" s="854"/>
      <c r="JAO66" s="854"/>
      <c r="JAP66" s="854"/>
      <c r="JAQ66" s="854"/>
      <c r="JAR66" s="854"/>
      <c r="JAS66" s="854"/>
      <c r="JAT66" s="854"/>
      <c r="JAU66" s="854"/>
      <c r="JAV66" s="854"/>
      <c r="JAW66" s="854"/>
      <c r="JAX66" s="854"/>
      <c r="JAY66" s="854"/>
      <c r="JAZ66" s="854"/>
      <c r="JBA66" s="854"/>
      <c r="JBB66" s="854"/>
      <c r="JBC66" s="854"/>
      <c r="JBD66" s="854"/>
      <c r="JBE66" s="854"/>
      <c r="JBF66" s="854"/>
      <c r="JBG66" s="854"/>
      <c r="JBH66" s="854"/>
      <c r="JBI66" s="854"/>
      <c r="JBJ66" s="854"/>
      <c r="JBK66" s="854"/>
      <c r="JBL66" s="854"/>
      <c r="JBM66" s="854"/>
      <c r="JBN66" s="854"/>
      <c r="JBO66" s="854"/>
      <c r="JBP66" s="854"/>
      <c r="JBQ66" s="854"/>
      <c r="JBR66" s="854"/>
      <c r="JBS66" s="854"/>
      <c r="JBT66" s="854"/>
      <c r="JBU66" s="854"/>
      <c r="JBV66" s="854"/>
      <c r="JBW66" s="854"/>
      <c r="JBX66" s="854"/>
      <c r="JBY66" s="854"/>
      <c r="JBZ66" s="854"/>
      <c r="JCA66" s="854"/>
      <c r="JCB66" s="854"/>
      <c r="JCC66" s="854"/>
      <c r="JCD66" s="854"/>
      <c r="JCE66" s="854"/>
      <c r="JCF66" s="854"/>
      <c r="JCG66" s="854"/>
      <c r="JCH66" s="854"/>
      <c r="JCI66" s="854"/>
      <c r="JCJ66" s="854"/>
      <c r="JCK66" s="854"/>
      <c r="JCL66" s="854"/>
      <c r="JCM66" s="854"/>
      <c r="JCN66" s="854"/>
      <c r="JCO66" s="854"/>
      <c r="JCP66" s="854"/>
      <c r="JCQ66" s="854"/>
      <c r="JCR66" s="854"/>
      <c r="JCS66" s="854"/>
      <c r="JCT66" s="854"/>
      <c r="JCU66" s="854"/>
      <c r="JCV66" s="854"/>
      <c r="JCW66" s="854"/>
      <c r="JCX66" s="854"/>
      <c r="JCY66" s="854"/>
      <c r="JCZ66" s="854"/>
      <c r="JDA66" s="854"/>
      <c r="JDB66" s="854"/>
      <c r="JDC66" s="854"/>
      <c r="JDD66" s="854"/>
      <c r="JDE66" s="854"/>
      <c r="JDF66" s="854"/>
      <c r="JDG66" s="854"/>
      <c r="JDH66" s="854"/>
      <c r="JDI66" s="854"/>
      <c r="JDJ66" s="854"/>
      <c r="JDK66" s="854"/>
      <c r="JDL66" s="854"/>
      <c r="JDM66" s="854"/>
      <c r="JDN66" s="854"/>
      <c r="JDO66" s="854"/>
      <c r="JDP66" s="854"/>
      <c r="JDQ66" s="854"/>
      <c r="JDR66" s="854"/>
      <c r="JDS66" s="854"/>
      <c r="JDT66" s="854"/>
      <c r="JDU66" s="854"/>
      <c r="JDV66" s="854"/>
      <c r="JDW66" s="854"/>
      <c r="JDX66" s="854"/>
      <c r="JDY66" s="854"/>
      <c r="JDZ66" s="854"/>
      <c r="JEA66" s="854"/>
      <c r="JEB66" s="854"/>
      <c r="JEC66" s="854"/>
      <c r="JED66" s="854"/>
      <c r="JEE66" s="854"/>
      <c r="JEF66" s="854"/>
      <c r="JEG66" s="854"/>
      <c r="JEH66" s="854"/>
      <c r="JEI66" s="854"/>
      <c r="JEJ66" s="854"/>
      <c r="JEK66" s="854"/>
      <c r="JEL66" s="854"/>
      <c r="JEM66" s="854"/>
      <c r="JEN66" s="854"/>
      <c r="JEO66" s="854"/>
      <c r="JEP66" s="854"/>
      <c r="JEQ66" s="854"/>
      <c r="JER66" s="854"/>
      <c r="JES66" s="854"/>
      <c r="JET66" s="854"/>
      <c r="JEU66" s="854"/>
      <c r="JEV66" s="854"/>
      <c r="JEW66" s="854"/>
      <c r="JEX66" s="854"/>
      <c r="JEY66" s="854"/>
      <c r="JEZ66" s="854"/>
      <c r="JFA66" s="854"/>
      <c r="JFB66" s="854"/>
      <c r="JFC66" s="854"/>
      <c r="JFD66" s="854"/>
      <c r="JFE66" s="854"/>
      <c r="JFF66" s="854"/>
      <c r="JFG66" s="854"/>
      <c r="JFH66" s="854"/>
      <c r="JFI66" s="854"/>
      <c r="JFJ66" s="854"/>
      <c r="JFK66" s="854"/>
      <c r="JFL66" s="854"/>
      <c r="JFM66" s="854"/>
      <c r="JFN66" s="854"/>
      <c r="JFO66" s="854"/>
      <c r="JFP66" s="854"/>
      <c r="JFQ66" s="854"/>
      <c r="JFR66" s="854"/>
      <c r="JFS66" s="854"/>
      <c r="JFT66" s="854"/>
      <c r="JFU66" s="854"/>
      <c r="JFV66" s="854"/>
      <c r="JFW66" s="854"/>
      <c r="JFX66" s="854"/>
      <c r="JFY66" s="854"/>
      <c r="JFZ66" s="854"/>
      <c r="JGA66" s="854"/>
      <c r="JGB66" s="854"/>
      <c r="JGC66" s="854"/>
      <c r="JGD66" s="854"/>
      <c r="JGE66" s="854"/>
      <c r="JGF66" s="854"/>
      <c r="JGG66" s="854"/>
      <c r="JGH66" s="854"/>
      <c r="JGI66" s="854"/>
      <c r="JGJ66" s="854"/>
      <c r="JGK66" s="854"/>
      <c r="JGL66" s="854"/>
      <c r="JGM66" s="854"/>
      <c r="JGN66" s="854"/>
      <c r="JGO66" s="854"/>
      <c r="JGP66" s="854"/>
      <c r="JGQ66" s="854"/>
      <c r="JGR66" s="854"/>
      <c r="JGS66" s="854"/>
      <c r="JGT66" s="854"/>
      <c r="JGU66" s="854"/>
      <c r="JGV66" s="854"/>
      <c r="JGW66" s="854"/>
      <c r="JGX66" s="854"/>
      <c r="JGY66" s="854"/>
      <c r="JGZ66" s="854"/>
      <c r="JHA66" s="854"/>
      <c r="JHB66" s="854"/>
      <c r="JHC66" s="854"/>
      <c r="JHD66" s="854"/>
      <c r="JHE66" s="854"/>
      <c r="JHF66" s="854"/>
      <c r="JHG66" s="854"/>
      <c r="JHH66" s="854"/>
      <c r="JHI66" s="854"/>
      <c r="JHJ66" s="854"/>
      <c r="JHK66" s="854"/>
      <c r="JHL66" s="854"/>
      <c r="JHM66" s="854"/>
      <c r="JHN66" s="854"/>
      <c r="JHO66" s="854"/>
      <c r="JHP66" s="854"/>
      <c r="JHQ66" s="854"/>
      <c r="JHR66" s="854"/>
      <c r="JHS66" s="854"/>
      <c r="JHT66" s="854"/>
      <c r="JHU66" s="854"/>
      <c r="JHV66" s="854"/>
      <c r="JHW66" s="854"/>
      <c r="JHX66" s="854"/>
      <c r="JHY66" s="854"/>
      <c r="JHZ66" s="854"/>
      <c r="JIA66" s="854"/>
      <c r="JIB66" s="854"/>
      <c r="JIC66" s="854"/>
      <c r="JID66" s="854"/>
      <c r="JIE66" s="854"/>
      <c r="JIF66" s="854"/>
      <c r="JIG66" s="854"/>
      <c r="JIH66" s="854"/>
      <c r="JII66" s="854"/>
      <c r="JIJ66" s="854"/>
      <c r="JIK66" s="854"/>
      <c r="JIL66" s="854"/>
      <c r="JIM66" s="854"/>
      <c r="JIN66" s="854"/>
      <c r="JIO66" s="854"/>
      <c r="JIP66" s="854"/>
      <c r="JIQ66" s="854"/>
      <c r="JIR66" s="854"/>
      <c r="JIS66" s="854"/>
      <c r="JIT66" s="854"/>
      <c r="JIU66" s="854"/>
      <c r="JIV66" s="854"/>
      <c r="JIW66" s="854"/>
      <c r="JIX66" s="854"/>
      <c r="JIY66" s="854"/>
      <c r="JIZ66" s="854"/>
      <c r="JJA66" s="854"/>
      <c r="JJB66" s="854"/>
      <c r="JJC66" s="854"/>
      <c r="JJD66" s="854"/>
      <c r="JJE66" s="854"/>
      <c r="JJF66" s="854"/>
      <c r="JJG66" s="854"/>
      <c r="JJH66" s="854"/>
      <c r="JJI66" s="854"/>
      <c r="JJJ66" s="854"/>
      <c r="JJK66" s="854"/>
      <c r="JJL66" s="854"/>
      <c r="JJM66" s="854"/>
      <c r="JJN66" s="854"/>
      <c r="JJO66" s="854"/>
      <c r="JJP66" s="854"/>
      <c r="JJQ66" s="854"/>
      <c r="JJR66" s="854"/>
      <c r="JJS66" s="854"/>
      <c r="JJT66" s="854"/>
      <c r="JJU66" s="854"/>
      <c r="JJV66" s="854"/>
      <c r="JJW66" s="854"/>
      <c r="JJX66" s="854"/>
      <c r="JJY66" s="854"/>
      <c r="JJZ66" s="854"/>
      <c r="JKA66" s="854"/>
      <c r="JKB66" s="854"/>
      <c r="JKC66" s="854"/>
      <c r="JKD66" s="854"/>
      <c r="JKE66" s="854"/>
      <c r="JKF66" s="854"/>
      <c r="JKG66" s="854"/>
      <c r="JKH66" s="854"/>
      <c r="JKI66" s="854"/>
      <c r="JKJ66" s="854"/>
      <c r="JKK66" s="854"/>
      <c r="JKL66" s="854"/>
      <c r="JKM66" s="854"/>
      <c r="JKN66" s="854"/>
      <c r="JKO66" s="854"/>
      <c r="JKP66" s="854"/>
      <c r="JKQ66" s="854"/>
      <c r="JKR66" s="854"/>
      <c r="JKS66" s="854"/>
      <c r="JKT66" s="854"/>
      <c r="JKU66" s="854"/>
      <c r="JKV66" s="854"/>
      <c r="JKW66" s="854"/>
      <c r="JKX66" s="854"/>
      <c r="JKY66" s="854"/>
      <c r="JKZ66" s="854"/>
      <c r="JLA66" s="854"/>
      <c r="JLB66" s="854"/>
      <c r="JLC66" s="854"/>
      <c r="JLD66" s="854"/>
      <c r="JLE66" s="854"/>
      <c r="JLF66" s="854"/>
      <c r="JLG66" s="854"/>
      <c r="JLH66" s="854"/>
      <c r="JLI66" s="854"/>
      <c r="JLJ66" s="854"/>
      <c r="JLK66" s="854"/>
      <c r="JLL66" s="854"/>
      <c r="JLM66" s="854"/>
      <c r="JLN66" s="854"/>
      <c r="JLO66" s="854"/>
      <c r="JLP66" s="854"/>
      <c r="JLQ66" s="854"/>
      <c r="JLR66" s="854"/>
      <c r="JLS66" s="854"/>
      <c r="JLT66" s="854"/>
      <c r="JLU66" s="854"/>
      <c r="JLV66" s="854"/>
      <c r="JLW66" s="854"/>
      <c r="JLX66" s="854"/>
      <c r="JLY66" s="854"/>
      <c r="JLZ66" s="854"/>
      <c r="JMA66" s="854"/>
      <c r="JMB66" s="854"/>
      <c r="JMC66" s="854"/>
      <c r="JMD66" s="854"/>
      <c r="JME66" s="854"/>
      <c r="JMF66" s="854"/>
      <c r="JMG66" s="854"/>
      <c r="JMH66" s="854"/>
      <c r="JMI66" s="854"/>
      <c r="JMJ66" s="854"/>
      <c r="JMK66" s="854"/>
      <c r="JML66" s="854"/>
      <c r="JMM66" s="854"/>
      <c r="JMN66" s="854"/>
      <c r="JMO66" s="854"/>
      <c r="JMP66" s="854"/>
      <c r="JMQ66" s="854"/>
      <c r="JMR66" s="854"/>
      <c r="JMS66" s="854"/>
      <c r="JMT66" s="854"/>
      <c r="JMU66" s="854"/>
      <c r="JMV66" s="854"/>
      <c r="JMW66" s="854"/>
      <c r="JMX66" s="854"/>
      <c r="JMY66" s="854"/>
      <c r="JMZ66" s="854"/>
      <c r="JNA66" s="854"/>
      <c r="JNB66" s="854"/>
      <c r="JNC66" s="854"/>
      <c r="JND66" s="854"/>
      <c r="JNE66" s="854"/>
      <c r="JNF66" s="854"/>
      <c r="JNG66" s="854"/>
      <c r="JNH66" s="854"/>
      <c r="JNI66" s="854"/>
      <c r="JNJ66" s="854"/>
      <c r="JNK66" s="854"/>
      <c r="JNL66" s="854"/>
      <c r="JNM66" s="854"/>
      <c r="JNN66" s="854"/>
      <c r="JNO66" s="854"/>
      <c r="JNP66" s="854"/>
      <c r="JNQ66" s="854"/>
      <c r="JNR66" s="854"/>
      <c r="JNS66" s="854"/>
      <c r="JNT66" s="854"/>
      <c r="JNU66" s="854"/>
      <c r="JNV66" s="854"/>
      <c r="JNW66" s="854"/>
      <c r="JNX66" s="854"/>
      <c r="JNY66" s="854"/>
      <c r="JNZ66" s="854"/>
      <c r="JOA66" s="854"/>
      <c r="JOB66" s="854"/>
      <c r="JOC66" s="854"/>
      <c r="JOD66" s="854"/>
      <c r="JOE66" s="854"/>
      <c r="JOF66" s="854"/>
      <c r="JOG66" s="854"/>
      <c r="JOH66" s="854"/>
      <c r="JOI66" s="854"/>
      <c r="JOJ66" s="854"/>
      <c r="JOK66" s="854"/>
      <c r="JOL66" s="854"/>
      <c r="JOM66" s="854"/>
      <c r="JON66" s="854"/>
      <c r="JOO66" s="854"/>
      <c r="JOP66" s="854"/>
      <c r="JOQ66" s="854"/>
      <c r="JOR66" s="854"/>
      <c r="JOS66" s="854"/>
      <c r="JOT66" s="854"/>
      <c r="JOU66" s="854"/>
      <c r="JOV66" s="854"/>
      <c r="JOW66" s="854"/>
      <c r="JOX66" s="854"/>
      <c r="JOY66" s="854"/>
      <c r="JOZ66" s="854"/>
      <c r="JPA66" s="854"/>
      <c r="JPB66" s="854"/>
      <c r="JPC66" s="854"/>
      <c r="JPD66" s="854"/>
      <c r="JPE66" s="854"/>
      <c r="JPF66" s="854"/>
      <c r="JPG66" s="854"/>
      <c r="JPH66" s="854"/>
      <c r="JPI66" s="854"/>
      <c r="JPJ66" s="854"/>
      <c r="JPK66" s="854"/>
      <c r="JPL66" s="854"/>
      <c r="JPM66" s="854"/>
      <c r="JPN66" s="854"/>
      <c r="JPO66" s="854"/>
      <c r="JPP66" s="854"/>
      <c r="JPQ66" s="854"/>
      <c r="JPR66" s="854"/>
      <c r="JPS66" s="854"/>
      <c r="JPT66" s="854"/>
      <c r="JPU66" s="854"/>
      <c r="JPV66" s="854"/>
      <c r="JPW66" s="854"/>
      <c r="JPX66" s="854"/>
      <c r="JPY66" s="854"/>
      <c r="JPZ66" s="854"/>
      <c r="JQA66" s="854"/>
      <c r="JQB66" s="854"/>
      <c r="JQC66" s="854"/>
      <c r="JQD66" s="854"/>
      <c r="JQE66" s="854"/>
      <c r="JQF66" s="854"/>
      <c r="JQG66" s="854"/>
      <c r="JQH66" s="854"/>
      <c r="JQI66" s="854"/>
      <c r="JQJ66" s="854"/>
      <c r="JQK66" s="854"/>
      <c r="JQL66" s="854"/>
      <c r="JQM66" s="854"/>
      <c r="JQN66" s="854"/>
      <c r="JQO66" s="854"/>
      <c r="JQP66" s="854"/>
      <c r="JQQ66" s="854"/>
      <c r="JQR66" s="854"/>
      <c r="JQS66" s="854"/>
      <c r="JQT66" s="854"/>
      <c r="JQU66" s="854"/>
      <c r="JQV66" s="854"/>
      <c r="JQW66" s="854"/>
      <c r="JQX66" s="854"/>
      <c r="JQY66" s="854"/>
      <c r="JQZ66" s="854"/>
      <c r="JRA66" s="854"/>
      <c r="JRB66" s="854"/>
      <c r="JRC66" s="854"/>
      <c r="JRD66" s="854"/>
      <c r="JRE66" s="854"/>
      <c r="JRF66" s="854"/>
      <c r="JRG66" s="854"/>
      <c r="JRH66" s="854"/>
      <c r="JRI66" s="854"/>
      <c r="JRJ66" s="854"/>
      <c r="JRK66" s="854"/>
      <c r="JRL66" s="854"/>
      <c r="JRM66" s="854"/>
      <c r="JRN66" s="854"/>
      <c r="JRO66" s="854"/>
      <c r="JRP66" s="854"/>
      <c r="JRQ66" s="854"/>
      <c r="JRR66" s="854"/>
      <c r="JRS66" s="854"/>
      <c r="JRT66" s="854"/>
      <c r="JRU66" s="854"/>
      <c r="JRV66" s="854"/>
      <c r="JRW66" s="854"/>
      <c r="JRX66" s="854"/>
      <c r="JRY66" s="854"/>
      <c r="JRZ66" s="854"/>
      <c r="JSA66" s="854"/>
      <c r="JSB66" s="854"/>
      <c r="JSC66" s="854"/>
      <c r="JSD66" s="854"/>
      <c r="JSE66" s="854"/>
      <c r="JSF66" s="854"/>
      <c r="JSG66" s="854"/>
      <c r="JSH66" s="854"/>
      <c r="JSI66" s="854"/>
      <c r="JSJ66" s="854"/>
      <c r="JSK66" s="854"/>
      <c r="JSL66" s="854"/>
      <c r="JSM66" s="854"/>
      <c r="JSN66" s="854"/>
      <c r="JSO66" s="854"/>
      <c r="JSP66" s="854"/>
      <c r="JSQ66" s="854"/>
      <c r="JSR66" s="854"/>
      <c r="JSS66" s="854"/>
      <c r="JST66" s="854"/>
      <c r="JSU66" s="854"/>
      <c r="JSV66" s="854"/>
      <c r="JSW66" s="854"/>
      <c r="JSX66" s="854"/>
      <c r="JSY66" s="854"/>
      <c r="JSZ66" s="854"/>
      <c r="JTA66" s="854"/>
      <c r="JTB66" s="854"/>
      <c r="JTC66" s="854"/>
      <c r="JTD66" s="854"/>
      <c r="JTE66" s="854"/>
      <c r="JTF66" s="854"/>
      <c r="JTG66" s="854"/>
      <c r="JTH66" s="854"/>
      <c r="JTI66" s="854"/>
      <c r="JTJ66" s="854"/>
      <c r="JTK66" s="854"/>
      <c r="JTL66" s="854"/>
      <c r="JTM66" s="854"/>
      <c r="JTN66" s="854"/>
      <c r="JTO66" s="854"/>
      <c r="JTP66" s="854"/>
      <c r="JTQ66" s="854"/>
      <c r="JTR66" s="854"/>
      <c r="JTS66" s="854"/>
      <c r="JTT66" s="854"/>
      <c r="JTU66" s="854"/>
      <c r="JTV66" s="854"/>
      <c r="JTW66" s="854"/>
      <c r="JTX66" s="854"/>
      <c r="JTY66" s="854"/>
      <c r="JTZ66" s="854"/>
      <c r="JUA66" s="854"/>
      <c r="JUB66" s="854"/>
      <c r="JUC66" s="854"/>
      <c r="JUD66" s="854"/>
      <c r="JUE66" s="854"/>
      <c r="JUF66" s="854"/>
      <c r="JUG66" s="854"/>
      <c r="JUH66" s="854"/>
      <c r="JUI66" s="854"/>
      <c r="JUJ66" s="854"/>
      <c r="JUK66" s="854"/>
      <c r="JUL66" s="854"/>
      <c r="JUM66" s="854"/>
      <c r="JUN66" s="854"/>
      <c r="JUO66" s="854"/>
      <c r="JUP66" s="854"/>
      <c r="JUQ66" s="854"/>
      <c r="JUR66" s="854"/>
      <c r="JUS66" s="854"/>
      <c r="JUT66" s="854"/>
      <c r="JUU66" s="854"/>
      <c r="JUV66" s="854"/>
      <c r="JUW66" s="854"/>
      <c r="JUX66" s="854"/>
      <c r="JUY66" s="854"/>
      <c r="JUZ66" s="854"/>
      <c r="JVA66" s="854"/>
      <c r="JVB66" s="854"/>
      <c r="JVC66" s="854"/>
      <c r="JVD66" s="854"/>
      <c r="JVE66" s="854"/>
      <c r="JVF66" s="854"/>
      <c r="JVG66" s="854"/>
      <c r="JVH66" s="854"/>
      <c r="JVI66" s="854"/>
      <c r="JVJ66" s="854"/>
      <c r="JVK66" s="854"/>
      <c r="JVL66" s="854"/>
      <c r="JVM66" s="854"/>
      <c r="JVN66" s="854"/>
      <c r="JVO66" s="854"/>
      <c r="JVP66" s="854"/>
      <c r="JVQ66" s="854"/>
      <c r="JVR66" s="854"/>
      <c r="JVS66" s="854"/>
      <c r="JVT66" s="854"/>
      <c r="JVU66" s="854"/>
      <c r="JVV66" s="854"/>
      <c r="JVW66" s="854"/>
      <c r="JVX66" s="854"/>
      <c r="JVY66" s="854"/>
      <c r="JVZ66" s="854"/>
      <c r="JWA66" s="854"/>
      <c r="JWB66" s="854"/>
      <c r="JWC66" s="854"/>
      <c r="JWD66" s="854"/>
      <c r="JWE66" s="854"/>
      <c r="JWF66" s="854"/>
      <c r="JWG66" s="854"/>
      <c r="JWH66" s="854"/>
      <c r="JWI66" s="854"/>
      <c r="JWJ66" s="854"/>
      <c r="JWK66" s="854"/>
      <c r="JWL66" s="854"/>
      <c r="JWM66" s="854"/>
      <c r="JWN66" s="854"/>
      <c r="JWO66" s="854"/>
      <c r="JWP66" s="854"/>
      <c r="JWQ66" s="854"/>
      <c r="JWR66" s="854"/>
      <c r="JWS66" s="854"/>
      <c r="JWT66" s="854"/>
      <c r="JWU66" s="854"/>
      <c r="JWV66" s="854"/>
      <c r="JWW66" s="854"/>
      <c r="JWX66" s="854"/>
      <c r="JWY66" s="854"/>
      <c r="JWZ66" s="854"/>
      <c r="JXA66" s="854"/>
      <c r="JXB66" s="854"/>
      <c r="JXC66" s="854"/>
      <c r="JXD66" s="854"/>
      <c r="JXE66" s="854"/>
      <c r="JXF66" s="854"/>
      <c r="JXG66" s="854"/>
      <c r="JXH66" s="854"/>
      <c r="JXI66" s="854"/>
      <c r="JXJ66" s="854"/>
      <c r="JXK66" s="854"/>
      <c r="JXL66" s="854"/>
      <c r="JXM66" s="854"/>
      <c r="JXN66" s="854"/>
      <c r="JXO66" s="854"/>
      <c r="JXP66" s="854"/>
      <c r="JXQ66" s="854"/>
      <c r="JXR66" s="854"/>
      <c r="JXS66" s="854"/>
      <c r="JXT66" s="854"/>
      <c r="JXU66" s="854"/>
      <c r="JXV66" s="854"/>
      <c r="JXW66" s="854"/>
      <c r="JXX66" s="854"/>
      <c r="JXY66" s="854"/>
      <c r="JXZ66" s="854"/>
      <c r="JYA66" s="854"/>
      <c r="JYB66" s="854"/>
      <c r="JYC66" s="854"/>
      <c r="JYD66" s="854"/>
      <c r="JYE66" s="854"/>
      <c r="JYF66" s="854"/>
      <c r="JYG66" s="854"/>
      <c r="JYH66" s="854"/>
      <c r="JYI66" s="854"/>
      <c r="JYJ66" s="854"/>
      <c r="JYK66" s="854"/>
      <c r="JYL66" s="854"/>
      <c r="JYM66" s="854"/>
      <c r="JYN66" s="854"/>
      <c r="JYO66" s="854"/>
      <c r="JYP66" s="854"/>
      <c r="JYQ66" s="854"/>
      <c r="JYR66" s="854"/>
      <c r="JYS66" s="854"/>
      <c r="JYT66" s="854"/>
      <c r="JYU66" s="854"/>
      <c r="JYV66" s="854"/>
      <c r="JYW66" s="854"/>
      <c r="JYX66" s="854"/>
      <c r="JYY66" s="854"/>
      <c r="JYZ66" s="854"/>
      <c r="JZA66" s="854"/>
      <c r="JZB66" s="854"/>
      <c r="JZC66" s="854"/>
      <c r="JZD66" s="854"/>
      <c r="JZE66" s="854"/>
      <c r="JZF66" s="854"/>
      <c r="JZG66" s="854"/>
      <c r="JZH66" s="854"/>
      <c r="JZI66" s="854"/>
      <c r="JZJ66" s="854"/>
      <c r="JZK66" s="854"/>
      <c r="JZL66" s="854"/>
      <c r="JZM66" s="854"/>
      <c r="JZN66" s="854"/>
      <c r="JZO66" s="854"/>
      <c r="JZP66" s="854"/>
      <c r="JZQ66" s="854"/>
      <c r="JZR66" s="854"/>
      <c r="JZS66" s="854"/>
      <c r="JZT66" s="854"/>
      <c r="JZU66" s="854"/>
      <c r="JZV66" s="854"/>
      <c r="JZW66" s="854"/>
      <c r="JZX66" s="854"/>
      <c r="JZY66" s="854"/>
      <c r="JZZ66" s="854"/>
      <c r="KAA66" s="854"/>
      <c r="KAB66" s="854"/>
      <c r="KAC66" s="854"/>
      <c r="KAD66" s="854"/>
      <c r="KAE66" s="854"/>
      <c r="KAF66" s="854"/>
      <c r="KAG66" s="854"/>
      <c r="KAH66" s="854"/>
      <c r="KAI66" s="854"/>
      <c r="KAJ66" s="854"/>
      <c r="KAK66" s="854"/>
      <c r="KAL66" s="854"/>
      <c r="KAM66" s="854"/>
      <c r="KAN66" s="854"/>
      <c r="KAO66" s="854"/>
      <c r="KAP66" s="854"/>
      <c r="KAQ66" s="854"/>
      <c r="KAR66" s="854"/>
      <c r="KAS66" s="854"/>
      <c r="KAT66" s="854"/>
      <c r="KAU66" s="854"/>
      <c r="KAV66" s="854"/>
      <c r="KAW66" s="854"/>
      <c r="KAX66" s="854"/>
      <c r="KAY66" s="854"/>
      <c r="KAZ66" s="854"/>
      <c r="KBA66" s="854"/>
      <c r="KBB66" s="854"/>
      <c r="KBC66" s="854"/>
      <c r="KBD66" s="854"/>
      <c r="KBE66" s="854"/>
      <c r="KBF66" s="854"/>
      <c r="KBG66" s="854"/>
      <c r="KBH66" s="854"/>
      <c r="KBI66" s="854"/>
      <c r="KBJ66" s="854"/>
      <c r="KBK66" s="854"/>
      <c r="KBL66" s="854"/>
      <c r="KBM66" s="854"/>
      <c r="KBN66" s="854"/>
      <c r="KBO66" s="854"/>
      <c r="KBP66" s="854"/>
      <c r="KBQ66" s="854"/>
      <c r="KBR66" s="854"/>
      <c r="KBS66" s="854"/>
      <c r="KBT66" s="854"/>
      <c r="KBU66" s="854"/>
      <c r="KBV66" s="854"/>
      <c r="KBW66" s="854"/>
      <c r="KBX66" s="854"/>
      <c r="KBY66" s="854"/>
      <c r="KBZ66" s="854"/>
      <c r="KCA66" s="854"/>
      <c r="KCB66" s="854"/>
      <c r="KCC66" s="854"/>
      <c r="KCD66" s="854"/>
      <c r="KCE66" s="854"/>
      <c r="KCF66" s="854"/>
      <c r="KCG66" s="854"/>
      <c r="KCH66" s="854"/>
      <c r="KCI66" s="854"/>
      <c r="KCJ66" s="854"/>
      <c r="KCK66" s="854"/>
      <c r="KCL66" s="854"/>
      <c r="KCM66" s="854"/>
      <c r="KCN66" s="854"/>
      <c r="KCO66" s="854"/>
      <c r="KCP66" s="854"/>
      <c r="KCQ66" s="854"/>
      <c r="KCR66" s="854"/>
      <c r="KCS66" s="854"/>
      <c r="KCT66" s="854"/>
      <c r="KCU66" s="854"/>
      <c r="KCV66" s="854"/>
      <c r="KCW66" s="854"/>
      <c r="KCX66" s="854"/>
      <c r="KCY66" s="854"/>
      <c r="KCZ66" s="854"/>
      <c r="KDA66" s="854"/>
      <c r="KDB66" s="854"/>
      <c r="KDC66" s="854"/>
      <c r="KDD66" s="854"/>
      <c r="KDE66" s="854"/>
      <c r="KDF66" s="854"/>
      <c r="KDG66" s="854"/>
      <c r="KDH66" s="854"/>
      <c r="KDI66" s="854"/>
      <c r="KDJ66" s="854"/>
      <c r="KDK66" s="854"/>
      <c r="KDL66" s="854"/>
      <c r="KDM66" s="854"/>
      <c r="KDN66" s="854"/>
      <c r="KDO66" s="854"/>
      <c r="KDP66" s="854"/>
      <c r="KDQ66" s="854"/>
      <c r="KDR66" s="854"/>
      <c r="KDS66" s="854"/>
      <c r="KDT66" s="854"/>
      <c r="KDU66" s="854"/>
      <c r="KDV66" s="854"/>
      <c r="KDW66" s="854"/>
      <c r="KDX66" s="854"/>
      <c r="KDY66" s="854"/>
      <c r="KDZ66" s="854"/>
      <c r="KEA66" s="854"/>
      <c r="KEB66" s="854"/>
      <c r="KEC66" s="854"/>
      <c r="KED66" s="854"/>
      <c r="KEE66" s="854"/>
      <c r="KEF66" s="854"/>
      <c r="KEG66" s="854"/>
      <c r="KEH66" s="854"/>
      <c r="KEI66" s="854"/>
      <c r="KEJ66" s="854"/>
      <c r="KEK66" s="854"/>
      <c r="KEL66" s="854"/>
      <c r="KEM66" s="854"/>
      <c r="KEN66" s="854"/>
      <c r="KEO66" s="854"/>
      <c r="KEP66" s="854"/>
      <c r="KEQ66" s="854"/>
      <c r="KER66" s="854"/>
      <c r="KES66" s="854"/>
      <c r="KET66" s="854"/>
      <c r="KEU66" s="854"/>
      <c r="KEV66" s="854"/>
      <c r="KEW66" s="854"/>
      <c r="KEX66" s="854"/>
      <c r="KEY66" s="854"/>
      <c r="KEZ66" s="854"/>
      <c r="KFA66" s="854"/>
      <c r="KFB66" s="854"/>
      <c r="KFC66" s="854"/>
      <c r="KFD66" s="854"/>
      <c r="KFE66" s="854"/>
      <c r="KFF66" s="854"/>
      <c r="KFG66" s="854"/>
      <c r="KFH66" s="854"/>
      <c r="KFI66" s="854"/>
      <c r="KFJ66" s="854"/>
      <c r="KFK66" s="854"/>
      <c r="KFL66" s="854"/>
      <c r="KFM66" s="854"/>
      <c r="KFN66" s="854"/>
      <c r="KFO66" s="854"/>
      <c r="KFP66" s="854"/>
      <c r="KFQ66" s="854"/>
      <c r="KFR66" s="854"/>
      <c r="KFS66" s="854"/>
      <c r="KFT66" s="854"/>
      <c r="KFU66" s="854"/>
      <c r="KFV66" s="854"/>
      <c r="KFW66" s="854"/>
      <c r="KFX66" s="854"/>
      <c r="KFY66" s="854"/>
      <c r="KFZ66" s="854"/>
      <c r="KGA66" s="854"/>
      <c r="KGB66" s="854"/>
      <c r="KGC66" s="854"/>
      <c r="KGD66" s="854"/>
      <c r="KGE66" s="854"/>
      <c r="KGF66" s="854"/>
      <c r="KGG66" s="854"/>
      <c r="KGH66" s="854"/>
      <c r="KGI66" s="854"/>
      <c r="KGJ66" s="854"/>
      <c r="KGK66" s="854"/>
      <c r="KGL66" s="854"/>
      <c r="KGM66" s="854"/>
      <c r="KGN66" s="854"/>
      <c r="KGO66" s="854"/>
      <c r="KGP66" s="854"/>
      <c r="KGQ66" s="854"/>
      <c r="KGR66" s="854"/>
      <c r="KGS66" s="854"/>
      <c r="KGT66" s="854"/>
      <c r="KGU66" s="854"/>
      <c r="KGV66" s="854"/>
      <c r="KGW66" s="854"/>
      <c r="KGX66" s="854"/>
      <c r="KGY66" s="854"/>
      <c r="KGZ66" s="854"/>
      <c r="KHA66" s="854"/>
      <c r="KHB66" s="854"/>
      <c r="KHC66" s="854"/>
      <c r="KHD66" s="854"/>
      <c r="KHE66" s="854"/>
      <c r="KHF66" s="854"/>
      <c r="KHG66" s="854"/>
      <c r="KHH66" s="854"/>
      <c r="KHI66" s="854"/>
      <c r="KHJ66" s="854"/>
      <c r="KHK66" s="854"/>
      <c r="KHL66" s="854"/>
      <c r="KHM66" s="854"/>
      <c r="KHN66" s="854"/>
      <c r="KHO66" s="854"/>
      <c r="KHP66" s="854"/>
      <c r="KHQ66" s="854"/>
      <c r="KHR66" s="854"/>
      <c r="KHS66" s="854"/>
      <c r="KHT66" s="854"/>
      <c r="KHU66" s="854"/>
      <c r="KHV66" s="854"/>
      <c r="KHW66" s="854"/>
      <c r="KHX66" s="854"/>
      <c r="KHY66" s="854"/>
      <c r="KHZ66" s="854"/>
      <c r="KIA66" s="854"/>
      <c r="KIB66" s="854"/>
      <c r="KIC66" s="854"/>
      <c r="KID66" s="854"/>
      <c r="KIE66" s="854"/>
      <c r="KIF66" s="854"/>
      <c r="KIG66" s="854"/>
      <c r="KIH66" s="854"/>
      <c r="KII66" s="854"/>
      <c r="KIJ66" s="854"/>
      <c r="KIK66" s="854"/>
      <c r="KIL66" s="854"/>
      <c r="KIM66" s="854"/>
      <c r="KIN66" s="854"/>
      <c r="KIO66" s="854"/>
      <c r="KIP66" s="854"/>
      <c r="KIQ66" s="854"/>
      <c r="KIR66" s="854"/>
      <c r="KIS66" s="854"/>
      <c r="KIT66" s="854"/>
      <c r="KIU66" s="854"/>
      <c r="KIV66" s="854"/>
      <c r="KIW66" s="854"/>
      <c r="KIX66" s="854"/>
      <c r="KIY66" s="854"/>
      <c r="KIZ66" s="854"/>
      <c r="KJA66" s="854"/>
      <c r="KJB66" s="854"/>
      <c r="KJC66" s="854"/>
      <c r="KJD66" s="854"/>
      <c r="KJE66" s="854"/>
      <c r="KJF66" s="854"/>
      <c r="KJG66" s="854"/>
      <c r="KJH66" s="854"/>
      <c r="KJI66" s="854"/>
      <c r="KJJ66" s="854"/>
      <c r="KJK66" s="854"/>
      <c r="KJL66" s="854"/>
      <c r="KJM66" s="854"/>
      <c r="KJN66" s="854"/>
      <c r="KJO66" s="854"/>
      <c r="KJP66" s="854"/>
      <c r="KJQ66" s="854"/>
      <c r="KJR66" s="854"/>
      <c r="KJS66" s="854"/>
      <c r="KJT66" s="854"/>
      <c r="KJU66" s="854"/>
      <c r="KJV66" s="854"/>
      <c r="KJW66" s="854"/>
      <c r="KJX66" s="854"/>
      <c r="KJY66" s="854"/>
      <c r="KJZ66" s="854"/>
      <c r="KKA66" s="854"/>
      <c r="KKB66" s="854"/>
      <c r="KKC66" s="854"/>
      <c r="KKD66" s="854"/>
      <c r="KKE66" s="854"/>
      <c r="KKF66" s="854"/>
      <c r="KKG66" s="854"/>
      <c r="KKH66" s="854"/>
      <c r="KKI66" s="854"/>
      <c r="KKJ66" s="854"/>
      <c r="KKK66" s="854"/>
      <c r="KKL66" s="854"/>
      <c r="KKM66" s="854"/>
      <c r="KKN66" s="854"/>
      <c r="KKO66" s="854"/>
      <c r="KKP66" s="854"/>
      <c r="KKQ66" s="854"/>
      <c r="KKR66" s="854"/>
      <c r="KKS66" s="854"/>
      <c r="KKT66" s="854"/>
      <c r="KKU66" s="854"/>
      <c r="KKV66" s="854"/>
      <c r="KKW66" s="854"/>
      <c r="KKX66" s="854"/>
      <c r="KKY66" s="854"/>
      <c r="KKZ66" s="854"/>
      <c r="KLA66" s="854"/>
      <c r="KLB66" s="854"/>
      <c r="KLC66" s="854"/>
      <c r="KLD66" s="854"/>
      <c r="KLE66" s="854"/>
      <c r="KLF66" s="854"/>
      <c r="KLG66" s="854"/>
      <c r="KLH66" s="854"/>
      <c r="KLI66" s="854"/>
      <c r="KLJ66" s="854"/>
      <c r="KLK66" s="854"/>
      <c r="KLL66" s="854"/>
      <c r="KLM66" s="854"/>
      <c r="KLN66" s="854"/>
      <c r="KLO66" s="854"/>
      <c r="KLP66" s="854"/>
      <c r="KLQ66" s="854"/>
      <c r="KLR66" s="854"/>
      <c r="KLS66" s="854"/>
      <c r="KLT66" s="854"/>
      <c r="KLU66" s="854"/>
      <c r="KLV66" s="854"/>
      <c r="KLW66" s="854"/>
      <c r="KLX66" s="854"/>
      <c r="KLY66" s="854"/>
      <c r="KLZ66" s="854"/>
      <c r="KMA66" s="854"/>
      <c r="KMB66" s="854"/>
      <c r="KMC66" s="854"/>
      <c r="KMD66" s="854"/>
      <c r="KME66" s="854"/>
      <c r="KMF66" s="854"/>
      <c r="KMG66" s="854"/>
      <c r="KMH66" s="854"/>
      <c r="KMI66" s="854"/>
      <c r="KMJ66" s="854"/>
      <c r="KMK66" s="854"/>
      <c r="KML66" s="854"/>
      <c r="KMM66" s="854"/>
      <c r="KMN66" s="854"/>
      <c r="KMO66" s="854"/>
      <c r="KMP66" s="854"/>
      <c r="KMQ66" s="854"/>
      <c r="KMR66" s="854"/>
      <c r="KMS66" s="854"/>
      <c r="KMT66" s="854"/>
      <c r="KMU66" s="854"/>
      <c r="KMV66" s="854"/>
      <c r="KMW66" s="854"/>
      <c r="KMX66" s="854"/>
      <c r="KMY66" s="854"/>
      <c r="KMZ66" s="854"/>
      <c r="KNA66" s="854"/>
      <c r="KNB66" s="854"/>
      <c r="KNC66" s="854"/>
      <c r="KND66" s="854"/>
      <c r="KNE66" s="854"/>
      <c r="KNF66" s="854"/>
      <c r="KNG66" s="854"/>
      <c r="KNH66" s="854"/>
      <c r="KNI66" s="854"/>
      <c r="KNJ66" s="854"/>
      <c r="KNK66" s="854"/>
      <c r="KNL66" s="854"/>
      <c r="KNM66" s="854"/>
      <c r="KNN66" s="854"/>
      <c r="KNO66" s="854"/>
      <c r="KNP66" s="854"/>
      <c r="KNQ66" s="854"/>
      <c r="KNR66" s="854"/>
      <c r="KNS66" s="854"/>
      <c r="KNT66" s="854"/>
      <c r="KNU66" s="854"/>
      <c r="KNV66" s="854"/>
      <c r="KNW66" s="854"/>
      <c r="KNX66" s="854"/>
      <c r="KNY66" s="854"/>
      <c r="KNZ66" s="854"/>
      <c r="KOA66" s="854"/>
      <c r="KOB66" s="854"/>
      <c r="KOC66" s="854"/>
      <c r="KOD66" s="854"/>
      <c r="KOE66" s="854"/>
      <c r="KOF66" s="854"/>
      <c r="KOG66" s="854"/>
      <c r="KOH66" s="854"/>
      <c r="KOI66" s="854"/>
      <c r="KOJ66" s="854"/>
      <c r="KOK66" s="854"/>
      <c r="KOL66" s="854"/>
      <c r="KOM66" s="854"/>
      <c r="KON66" s="854"/>
      <c r="KOO66" s="854"/>
      <c r="KOP66" s="854"/>
      <c r="KOQ66" s="854"/>
      <c r="KOR66" s="854"/>
      <c r="KOS66" s="854"/>
      <c r="KOT66" s="854"/>
      <c r="KOU66" s="854"/>
      <c r="KOV66" s="854"/>
      <c r="KOW66" s="854"/>
      <c r="KOX66" s="854"/>
      <c r="KOY66" s="854"/>
      <c r="KOZ66" s="854"/>
      <c r="KPA66" s="854"/>
      <c r="KPB66" s="854"/>
      <c r="KPC66" s="854"/>
      <c r="KPD66" s="854"/>
      <c r="KPE66" s="854"/>
      <c r="KPF66" s="854"/>
      <c r="KPG66" s="854"/>
      <c r="KPH66" s="854"/>
      <c r="KPI66" s="854"/>
      <c r="KPJ66" s="854"/>
      <c r="KPK66" s="854"/>
      <c r="KPL66" s="854"/>
      <c r="KPM66" s="854"/>
      <c r="KPN66" s="854"/>
      <c r="KPO66" s="854"/>
      <c r="KPP66" s="854"/>
      <c r="KPQ66" s="854"/>
      <c r="KPR66" s="854"/>
      <c r="KPS66" s="854"/>
      <c r="KPT66" s="854"/>
      <c r="KPU66" s="854"/>
      <c r="KPV66" s="854"/>
      <c r="KPW66" s="854"/>
      <c r="KPX66" s="854"/>
      <c r="KPY66" s="854"/>
      <c r="KPZ66" s="854"/>
      <c r="KQA66" s="854"/>
      <c r="KQB66" s="854"/>
      <c r="KQC66" s="854"/>
      <c r="KQD66" s="854"/>
      <c r="KQE66" s="854"/>
      <c r="KQF66" s="854"/>
      <c r="KQG66" s="854"/>
      <c r="KQH66" s="854"/>
      <c r="KQI66" s="854"/>
      <c r="KQJ66" s="854"/>
      <c r="KQK66" s="854"/>
      <c r="KQL66" s="854"/>
      <c r="KQM66" s="854"/>
      <c r="KQN66" s="854"/>
      <c r="KQO66" s="854"/>
      <c r="KQP66" s="854"/>
      <c r="KQQ66" s="854"/>
      <c r="KQR66" s="854"/>
      <c r="KQS66" s="854"/>
      <c r="KQT66" s="854"/>
      <c r="KQU66" s="854"/>
      <c r="KQV66" s="854"/>
      <c r="KQW66" s="854"/>
      <c r="KQX66" s="854"/>
      <c r="KQY66" s="854"/>
      <c r="KQZ66" s="854"/>
      <c r="KRA66" s="854"/>
      <c r="KRB66" s="854"/>
      <c r="KRC66" s="854"/>
      <c r="KRD66" s="854"/>
      <c r="KRE66" s="854"/>
      <c r="KRF66" s="854"/>
      <c r="KRG66" s="854"/>
      <c r="KRH66" s="854"/>
      <c r="KRI66" s="854"/>
      <c r="KRJ66" s="854"/>
      <c r="KRK66" s="854"/>
      <c r="KRL66" s="854"/>
      <c r="KRM66" s="854"/>
      <c r="KRN66" s="854"/>
      <c r="KRO66" s="854"/>
      <c r="KRP66" s="854"/>
      <c r="KRQ66" s="854"/>
      <c r="KRR66" s="854"/>
      <c r="KRS66" s="854"/>
      <c r="KRT66" s="854"/>
      <c r="KRU66" s="854"/>
      <c r="KRV66" s="854"/>
      <c r="KRW66" s="854"/>
      <c r="KRX66" s="854"/>
      <c r="KRY66" s="854"/>
      <c r="KRZ66" s="854"/>
      <c r="KSA66" s="854"/>
      <c r="KSB66" s="854"/>
      <c r="KSC66" s="854"/>
      <c r="KSD66" s="854"/>
      <c r="KSE66" s="854"/>
      <c r="KSF66" s="854"/>
      <c r="KSG66" s="854"/>
      <c r="KSH66" s="854"/>
      <c r="KSI66" s="854"/>
      <c r="KSJ66" s="854"/>
      <c r="KSK66" s="854"/>
      <c r="KSL66" s="854"/>
      <c r="KSM66" s="854"/>
      <c r="KSN66" s="854"/>
      <c r="KSO66" s="854"/>
      <c r="KSP66" s="854"/>
      <c r="KSQ66" s="854"/>
      <c r="KSR66" s="854"/>
      <c r="KSS66" s="854"/>
      <c r="KST66" s="854"/>
      <c r="KSU66" s="854"/>
      <c r="KSV66" s="854"/>
      <c r="KSW66" s="854"/>
      <c r="KSX66" s="854"/>
      <c r="KSY66" s="854"/>
      <c r="KSZ66" s="854"/>
      <c r="KTA66" s="854"/>
      <c r="KTB66" s="854"/>
      <c r="KTC66" s="854"/>
      <c r="KTD66" s="854"/>
      <c r="KTE66" s="854"/>
      <c r="KTF66" s="854"/>
      <c r="KTG66" s="854"/>
      <c r="KTH66" s="854"/>
      <c r="KTI66" s="854"/>
      <c r="KTJ66" s="854"/>
      <c r="KTK66" s="854"/>
      <c r="KTL66" s="854"/>
      <c r="KTM66" s="854"/>
      <c r="KTN66" s="854"/>
      <c r="KTO66" s="854"/>
      <c r="KTP66" s="854"/>
      <c r="KTQ66" s="854"/>
      <c r="KTR66" s="854"/>
      <c r="KTS66" s="854"/>
      <c r="KTT66" s="854"/>
      <c r="KTU66" s="854"/>
      <c r="KTV66" s="854"/>
      <c r="KTW66" s="854"/>
      <c r="KTX66" s="854"/>
      <c r="KTY66" s="854"/>
      <c r="KTZ66" s="854"/>
      <c r="KUA66" s="854"/>
      <c r="KUB66" s="854"/>
      <c r="KUC66" s="854"/>
      <c r="KUD66" s="854"/>
      <c r="KUE66" s="854"/>
      <c r="KUF66" s="854"/>
      <c r="KUG66" s="854"/>
      <c r="KUH66" s="854"/>
      <c r="KUI66" s="854"/>
      <c r="KUJ66" s="854"/>
      <c r="KUK66" s="854"/>
      <c r="KUL66" s="854"/>
      <c r="KUM66" s="854"/>
      <c r="KUN66" s="854"/>
      <c r="KUO66" s="854"/>
      <c r="KUP66" s="854"/>
      <c r="KUQ66" s="854"/>
      <c r="KUR66" s="854"/>
      <c r="KUS66" s="854"/>
      <c r="KUT66" s="854"/>
      <c r="KUU66" s="854"/>
      <c r="KUV66" s="854"/>
      <c r="KUW66" s="854"/>
      <c r="KUX66" s="854"/>
      <c r="KUY66" s="854"/>
      <c r="KUZ66" s="854"/>
      <c r="KVA66" s="854"/>
      <c r="KVB66" s="854"/>
      <c r="KVC66" s="854"/>
      <c r="KVD66" s="854"/>
      <c r="KVE66" s="854"/>
      <c r="KVF66" s="854"/>
      <c r="KVG66" s="854"/>
      <c r="KVH66" s="854"/>
      <c r="KVI66" s="854"/>
      <c r="KVJ66" s="854"/>
      <c r="KVK66" s="854"/>
      <c r="KVL66" s="854"/>
      <c r="KVM66" s="854"/>
      <c r="KVN66" s="854"/>
      <c r="KVO66" s="854"/>
      <c r="KVP66" s="854"/>
      <c r="KVQ66" s="854"/>
      <c r="KVR66" s="854"/>
      <c r="KVS66" s="854"/>
      <c r="KVT66" s="854"/>
      <c r="KVU66" s="854"/>
      <c r="KVV66" s="854"/>
      <c r="KVW66" s="854"/>
      <c r="KVX66" s="854"/>
      <c r="KVY66" s="854"/>
      <c r="KVZ66" s="854"/>
      <c r="KWA66" s="854"/>
      <c r="KWB66" s="854"/>
      <c r="KWC66" s="854"/>
      <c r="KWD66" s="854"/>
      <c r="KWE66" s="854"/>
      <c r="KWF66" s="854"/>
      <c r="KWG66" s="854"/>
      <c r="KWH66" s="854"/>
      <c r="KWI66" s="854"/>
      <c r="KWJ66" s="854"/>
      <c r="KWK66" s="854"/>
      <c r="KWL66" s="854"/>
      <c r="KWM66" s="854"/>
      <c r="KWN66" s="854"/>
      <c r="KWO66" s="854"/>
      <c r="KWP66" s="854"/>
      <c r="KWQ66" s="854"/>
      <c r="KWR66" s="854"/>
      <c r="KWS66" s="854"/>
      <c r="KWT66" s="854"/>
      <c r="KWU66" s="854"/>
      <c r="KWV66" s="854"/>
      <c r="KWW66" s="854"/>
      <c r="KWX66" s="854"/>
      <c r="KWY66" s="854"/>
      <c r="KWZ66" s="854"/>
      <c r="KXA66" s="854"/>
      <c r="KXB66" s="854"/>
      <c r="KXC66" s="854"/>
      <c r="KXD66" s="854"/>
      <c r="KXE66" s="854"/>
      <c r="KXF66" s="854"/>
      <c r="KXG66" s="854"/>
      <c r="KXH66" s="854"/>
      <c r="KXI66" s="854"/>
      <c r="KXJ66" s="854"/>
      <c r="KXK66" s="854"/>
      <c r="KXL66" s="854"/>
      <c r="KXM66" s="854"/>
      <c r="KXN66" s="854"/>
      <c r="KXO66" s="854"/>
      <c r="KXP66" s="854"/>
      <c r="KXQ66" s="854"/>
      <c r="KXR66" s="854"/>
      <c r="KXS66" s="854"/>
      <c r="KXT66" s="854"/>
      <c r="KXU66" s="854"/>
      <c r="KXV66" s="854"/>
      <c r="KXW66" s="854"/>
      <c r="KXX66" s="854"/>
      <c r="KXY66" s="854"/>
      <c r="KXZ66" s="854"/>
      <c r="KYA66" s="854"/>
      <c r="KYB66" s="854"/>
      <c r="KYC66" s="854"/>
      <c r="KYD66" s="854"/>
      <c r="KYE66" s="854"/>
      <c r="KYF66" s="854"/>
      <c r="KYG66" s="854"/>
      <c r="KYH66" s="854"/>
      <c r="KYI66" s="854"/>
      <c r="KYJ66" s="854"/>
      <c r="KYK66" s="854"/>
      <c r="KYL66" s="854"/>
      <c r="KYM66" s="854"/>
      <c r="KYN66" s="854"/>
      <c r="KYO66" s="854"/>
      <c r="KYP66" s="854"/>
      <c r="KYQ66" s="854"/>
      <c r="KYR66" s="854"/>
      <c r="KYS66" s="854"/>
      <c r="KYT66" s="854"/>
      <c r="KYU66" s="854"/>
      <c r="KYV66" s="854"/>
      <c r="KYW66" s="854"/>
      <c r="KYX66" s="854"/>
      <c r="KYY66" s="854"/>
      <c r="KYZ66" s="854"/>
      <c r="KZA66" s="854"/>
      <c r="KZB66" s="854"/>
      <c r="KZC66" s="854"/>
      <c r="KZD66" s="854"/>
      <c r="KZE66" s="854"/>
      <c r="KZF66" s="854"/>
      <c r="KZG66" s="854"/>
      <c r="KZH66" s="854"/>
      <c r="KZI66" s="854"/>
      <c r="KZJ66" s="854"/>
      <c r="KZK66" s="854"/>
      <c r="KZL66" s="854"/>
      <c r="KZM66" s="854"/>
      <c r="KZN66" s="854"/>
      <c r="KZO66" s="854"/>
      <c r="KZP66" s="854"/>
      <c r="KZQ66" s="854"/>
      <c r="KZR66" s="854"/>
      <c r="KZS66" s="854"/>
      <c r="KZT66" s="854"/>
      <c r="KZU66" s="854"/>
      <c r="KZV66" s="854"/>
      <c r="KZW66" s="854"/>
      <c r="KZX66" s="854"/>
      <c r="KZY66" s="854"/>
      <c r="KZZ66" s="854"/>
      <c r="LAA66" s="854"/>
      <c r="LAB66" s="854"/>
      <c r="LAC66" s="854"/>
      <c r="LAD66" s="854"/>
      <c r="LAE66" s="854"/>
      <c r="LAF66" s="854"/>
      <c r="LAG66" s="854"/>
      <c r="LAH66" s="854"/>
      <c r="LAI66" s="854"/>
      <c r="LAJ66" s="854"/>
      <c r="LAK66" s="854"/>
      <c r="LAL66" s="854"/>
      <c r="LAM66" s="854"/>
      <c r="LAN66" s="854"/>
      <c r="LAO66" s="854"/>
      <c r="LAP66" s="854"/>
      <c r="LAQ66" s="854"/>
      <c r="LAR66" s="854"/>
      <c r="LAS66" s="854"/>
      <c r="LAT66" s="854"/>
      <c r="LAU66" s="854"/>
      <c r="LAV66" s="854"/>
      <c r="LAW66" s="854"/>
      <c r="LAX66" s="854"/>
      <c r="LAY66" s="854"/>
      <c r="LAZ66" s="854"/>
      <c r="LBA66" s="854"/>
      <c r="LBB66" s="854"/>
      <c r="LBC66" s="854"/>
      <c r="LBD66" s="854"/>
      <c r="LBE66" s="854"/>
      <c r="LBF66" s="854"/>
      <c r="LBG66" s="854"/>
      <c r="LBH66" s="854"/>
      <c r="LBI66" s="854"/>
      <c r="LBJ66" s="854"/>
      <c r="LBK66" s="854"/>
      <c r="LBL66" s="854"/>
      <c r="LBM66" s="854"/>
      <c r="LBN66" s="854"/>
      <c r="LBO66" s="854"/>
      <c r="LBP66" s="854"/>
      <c r="LBQ66" s="854"/>
      <c r="LBR66" s="854"/>
      <c r="LBS66" s="854"/>
      <c r="LBT66" s="854"/>
      <c r="LBU66" s="854"/>
      <c r="LBV66" s="854"/>
      <c r="LBW66" s="854"/>
      <c r="LBX66" s="854"/>
      <c r="LBY66" s="854"/>
      <c r="LBZ66" s="854"/>
      <c r="LCA66" s="854"/>
      <c r="LCB66" s="854"/>
      <c r="LCC66" s="854"/>
      <c r="LCD66" s="854"/>
      <c r="LCE66" s="854"/>
      <c r="LCF66" s="854"/>
      <c r="LCG66" s="854"/>
      <c r="LCH66" s="854"/>
      <c r="LCI66" s="854"/>
      <c r="LCJ66" s="854"/>
      <c r="LCK66" s="854"/>
      <c r="LCL66" s="854"/>
      <c r="LCM66" s="854"/>
      <c r="LCN66" s="854"/>
      <c r="LCO66" s="854"/>
      <c r="LCP66" s="854"/>
      <c r="LCQ66" s="854"/>
      <c r="LCR66" s="854"/>
      <c r="LCS66" s="854"/>
      <c r="LCT66" s="854"/>
      <c r="LCU66" s="854"/>
      <c r="LCV66" s="854"/>
      <c r="LCW66" s="854"/>
      <c r="LCX66" s="854"/>
      <c r="LCY66" s="854"/>
      <c r="LCZ66" s="854"/>
      <c r="LDA66" s="854"/>
      <c r="LDB66" s="854"/>
      <c r="LDC66" s="854"/>
      <c r="LDD66" s="854"/>
      <c r="LDE66" s="854"/>
      <c r="LDF66" s="854"/>
      <c r="LDG66" s="854"/>
      <c r="LDH66" s="854"/>
      <c r="LDI66" s="854"/>
      <c r="LDJ66" s="854"/>
      <c r="LDK66" s="854"/>
      <c r="LDL66" s="854"/>
      <c r="LDM66" s="854"/>
      <c r="LDN66" s="854"/>
      <c r="LDO66" s="854"/>
      <c r="LDP66" s="854"/>
      <c r="LDQ66" s="854"/>
      <c r="LDR66" s="854"/>
      <c r="LDS66" s="854"/>
      <c r="LDT66" s="854"/>
      <c r="LDU66" s="854"/>
      <c r="LDV66" s="854"/>
      <c r="LDW66" s="854"/>
      <c r="LDX66" s="854"/>
      <c r="LDY66" s="854"/>
      <c r="LDZ66" s="854"/>
      <c r="LEA66" s="854"/>
      <c r="LEB66" s="854"/>
      <c r="LEC66" s="854"/>
      <c r="LED66" s="854"/>
      <c r="LEE66" s="854"/>
      <c r="LEF66" s="854"/>
      <c r="LEG66" s="854"/>
      <c r="LEH66" s="854"/>
      <c r="LEI66" s="854"/>
      <c r="LEJ66" s="854"/>
      <c r="LEK66" s="854"/>
      <c r="LEL66" s="854"/>
      <c r="LEM66" s="854"/>
      <c r="LEN66" s="854"/>
      <c r="LEO66" s="854"/>
      <c r="LEP66" s="854"/>
      <c r="LEQ66" s="854"/>
      <c r="LER66" s="854"/>
      <c r="LES66" s="854"/>
      <c r="LET66" s="854"/>
      <c r="LEU66" s="854"/>
      <c r="LEV66" s="854"/>
      <c r="LEW66" s="854"/>
      <c r="LEX66" s="854"/>
      <c r="LEY66" s="854"/>
      <c r="LEZ66" s="854"/>
      <c r="LFA66" s="854"/>
      <c r="LFB66" s="854"/>
      <c r="LFC66" s="854"/>
      <c r="LFD66" s="854"/>
      <c r="LFE66" s="854"/>
      <c r="LFF66" s="854"/>
      <c r="LFG66" s="854"/>
      <c r="LFH66" s="854"/>
      <c r="LFI66" s="854"/>
      <c r="LFJ66" s="854"/>
      <c r="LFK66" s="854"/>
      <c r="LFL66" s="854"/>
      <c r="LFM66" s="854"/>
      <c r="LFN66" s="854"/>
      <c r="LFO66" s="854"/>
      <c r="LFP66" s="854"/>
      <c r="LFQ66" s="854"/>
      <c r="LFR66" s="854"/>
      <c r="LFS66" s="854"/>
      <c r="LFT66" s="854"/>
      <c r="LFU66" s="854"/>
      <c r="LFV66" s="854"/>
      <c r="LFW66" s="854"/>
      <c r="LFX66" s="854"/>
      <c r="LFY66" s="854"/>
      <c r="LFZ66" s="854"/>
      <c r="LGA66" s="854"/>
      <c r="LGB66" s="854"/>
      <c r="LGC66" s="854"/>
      <c r="LGD66" s="854"/>
      <c r="LGE66" s="854"/>
      <c r="LGF66" s="854"/>
      <c r="LGG66" s="854"/>
      <c r="LGH66" s="854"/>
      <c r="LGI66" s="854"/>
      <c r="LGJ66" s="854"/>
      <c r="LGK66" s="854"/>
      <c r="LGL66" s="854"/>
      <c r="LGM66" s="854"/>
      <c r="LGN66" s="854"/>
      <c r="LGO66" s="854"/>
      <c r="LGP66" s="854"/>
      <c r="LGQ66" s="854"/>
      <c r="LGR66" s="854"/>
      <c r="LGS66" s="854"/>
      <c r="LGT66" s="854"/>
      <c r="LGU66" s="854"/>
      <c r="LGV66" s="854"/>
      <c r="LGW66" s="854"/>
      <c r="LGX66" s="854"/>
      <c r="LGY66" s="854"/>
      <c r="LGZ66" s="854"/>
      <c r="LHA66" s="854"/>
      <c r="LHB66" s="854"/>
      <c r="LHC66" s="854"/>
      <c r="LHD66" s="854"/>
      <c r="LHE66" s="854"/>
      <c r="LHF66" s="854"/>
      <c r="LHG66" s="854"/>
      <c r="LHH66" s="854"/>
      <c r="LHI66" s="854"/>
      <c r="LHJ66" s="854"/>
      <c r="LHK66" s="854"/>
      <c r="LHL66" s="854"/>
      <c r="LHM66" s="854"/>
      <c r="LHN66" s="854"/>
      <c r="LHO66" s="854"/>
      <c r="LHP66" s="854"/>
      <c r="LHQ66" s="854"/>
      <c r="LHR66" s="854"/>
      <c r="LHS66" s="854"/>
      <c r="LHT66" s="854"/>
      <c r="LHU66" s="854"/>
      <c r="LHV66" s="854"/>
      <c r="LHW66" s="854"/>
      <c r="LHX66" s="854"/>
      <c r="LHY66" s="854"/>
      <c r="LHZ66" s="854"/>
      <c r="LIA66" s="854"/>
      <c r="LIB66" s="854"/>
      <c r="LIC66" s="854"/>
      <c r="LID66" s="854"/>
      <c r="LIE66" s="854"/>
      <c r="LIF66" s="854"/>
      <c r="LIG66" s="854"/>
      <c r="LIH66" s="854"/>
      <c r="LII66" s="854"/>
      <c r="LIJ66" s="854"/>
      <c r="LIK66" s="854"/>
      <c r="LIL66" s="854"/>
      <c r="LIM66" s="854"/>
      <c r="LIN66" s="854"/>
      <c r="LIO66" s="854"/>
      <c r="LIP66" s="854"/>
      <c r="LIQ66" s="854"/>
      <c r="LIR66" s="854"/>
      <c r="LIS66" s="854"/>
      <c r="LIT66" s="854"/>
      <c r="LIU66" s="854"/>
      <c r="LIV66" s="854"/>
      <c r="LIW66" s="854"/>
      <c r="LIX66" s="854"/>
      <c r="LIY66" s="854"/>
      <c r="LIZ66" s="854"/>
      <c r="LJA66" s="854"/>
      <c r="LJB66" s="854"/>
      <c r="LJC66" s="854"/>
      <c r="LJD66" s="854"/>
      <c r="LJE66" s="854"/>
      <c r="LJF66" s="854"/>
      <c r="LJG66" s="854"/>
      <c r="LJH66" s="854"/>
      <c r="LJI66" s="854"/>
      <c r="LJJ66" s="854"/>
      <c r="LJK66" s="854"/>
      <c r="LJL66" s="854"/>
      <c r="LJM66" s="854"/>
      <c r="LJN66" s="854"/>
      <c r="LJO66" s="854"/>
      <c r="LJP66" s="854"/>
      <c r="LJQ66" s="854"/>
      <c r="LJR66" s="854"/>
      <c r="LJS66" s="854"/>
      <c r="LJT66" s="854"/>
      <c r="LJU66" s="854"/>
      <c r="LJV66" s="854"/>
      <c r="LJW66" s="854"/>
      <c r="LJX66" s="854"/>
      <c r="LJY66" s="854"/>
      <c r="LJZ66" s="854"/>
      <c r="LKA66" s="854"/>
      <c r="LKB66" s="854"/>
      <c r="LKC66" s="854"/>
      <c r="LKD66" s="854"/>
      <c r="LKE66" s="854"/>
      <c r="LKF66" s="854"/>
      <c r="LKG66" s="854"/>
      <c r="LKH66" s="854"/>
      <c r="LKI66" s="854"/>
      <c r="LKJ66" s="854"/>
      <c r="LKK66" s="854"/>
      <c r="LKL66" s="854"/>
      <c r="LKM66" s="854"/>
      <c r="LKN66" s="854"/>
      <c r="LKO66" s="854"/>
      <c r="LKP66" s="854"/>
      <c r="LKQ66" s="854"/>
      <c r="LKR66" s="854"/>
      <c r="LKS66" s="854"/>
      <c r="LKT66" s="854"/>
      <c r="LKU66" s="854"/>
      <c r="LKV66" s="854"/>
      <c r="LKW66" s="854"/>
      <c r="LKX66" s="854"/>
      <c r="LKY66" s="854"/>
      <c r="LKZ66" s="854"/>
      <c r="LLA66" s="854"/>
      <c r="LLB66" s="854"/>
      <c r="LLC66" s="854"/>
      <c r="LLD66" s="854"/>
      <c r="LLE66" s="854"/>
      <c r="LLF66" s="854"/>
      <c r="LLG66" s="854"/>
      <c r="LLH66" s="854"/>
      <c r="LLI66" s="854"/>
      <c r="LLJ66" s="854"/>
      <c r="LLK66" s="854"/>
      <c r="LLL66" s="854"/>
      <c r="LLM66" s="854"/>
      <c r="LLN66" s="854"/>
      <c r="LLO66" s="854"/>
      <c r="LLP66" s="854"/>
      <c r="LLQ66" s="854"/>
      <c r="LLR66" s="854"/>
      <c r="LLS66" s="854"/>
      <c r="LLT66" s="854"/>
      <c r="LLU66" s="854"/>
      <c r="LLV66" s="854"/>
      <c r="LLW66" s="854"/>
      <c r="LLX66" s="854"/>
      <c r="LLY66" s="854"/>
      <c r="LLZ66" s="854"/>
      <c r="LMA66" s="854"/>
      <c r="LMB66" s="854"/>
      <c r="LMC66" s="854"/>
      <c r="LMD66" s="854"/>
      <c r="LME66" s="854"/>
      <c r="LMF66" s="854"/>
      <c r="LMG66" s="854"/>
      <c r="LMH66" s="854"/>
      <c r="LMI66" s="854"/>
      <c r="LMJ66" s="854"/>
      <c r="LMK66" s="854"/>
      <c r="LML66" s="854"/>
      <c r="LMM66" s="854"/>
      <c r="LMN66" s="854"/>
      <c r="LMO66" s="854"/>
      <c r="LMP66" s="854"/>
      <c r="LMQ66" s="854"/>
      <c r="LMR66" s="854"/>
      <c r="LMS66" s="854"/>
      <c r="LMT66" s="854"/>
      <c r="LMU66" s="854"/>
      <c r="LMV66" s="854"/>
      <c r="LMW66" s="854"/>
      <c r="LMX66" s="854"/>
      <c r="LMY66" s="854"/>
      <c r="LMZ66" s="854"/>
      <c r="LNA66" s="854"/>
      <c r="LNB66" s="854"/>
      <c r="LNC66" s="854"/>
      <c r="LND66" s="854"/>
      <c r="LNE66" s="854"/>
      <c r="LNF66" s="854"/>
      <c r="LNG66" s="854"/>
      <c r="LNH66" s="854"/>
      <c r="LNI66" s="854"/>
      <c r="LNJ66" s="854"/>
      <c r="LNK66" s="854"/>
      <c r="LNL66" s="854"/>
      <c r="LNM66" s="854"/>
      <c r="LNN66" s="854"/>
      <c r="LNO66" s="854"/>
      <c r="LNP66" s="854"/>
      <c r="LNQ66" s="854"/>
      <c r="LNR66" s="854"/>
      <c r="LNS66" s="854"/>
      <c r="LNT66" s="854"/>
      <c r="LNU66" s="854"/>
      <c r="LNV66" s="854"/>
      <c r="LNW66" s="854"/>
      <c r="LNX66" s="854"/>
      <c r="LNY66" s="854"/>
      <c r="LNZ66" s="854"/>
      <c r="LOA66" s="854"/>
      <c r="LOB66" s="854"/>
      <c r="LOC66" s="854"/>
      <c r="LOD66" s="854"/>
      <c r="LOE66" s="854"/>
      <c r="LOF66" s="854"/>
      <c r="LOG66" s="854"/>
      <c r="LOH66" s="854"/>
      <c r="LOI66" s="854"/>
      <c r="LOJ66" s="854"/>
      <c r="LOK66" s="854"/>
      <c r="LOL66" s="854"/>
      <c r="LOM66" s="854"/>
      <c r="LON66" s="854"/>
      <c r="LOO66" s="854"/>
      <c r="LOP66" s="854"/>
      <c r="LOQ66" s="854"/>
      <c r="LOR66" s="854"/>
      <c r="LOS66" s="854"/>
      <c r="LOT66" s="854"/>
      <c r="LOU66" s="854"/>
      <c r="LOV66" s="854"/>
      <c r="LOW66" s="854"/>
      <c r="LOX66" s="854"/>
      <c r="LOY66" s="854"/>
      <c r="LOZ66" s="854"/>
      <c r="LPA66" s="854"/>
      <c r="LPB66" s="854"/>
      <c r="LPC66" s="854"/>
      <c r="LPD66" s="854"/>
      <c r="LPE66" s="854"/>
      <c r="LPF66" s="854"/>
      <c r="LPG66" s="854"/>
      <c r="LPH66" s="854"/>
      <c r="LPI66" s="854"/>
      <c r="LPJ66" s="854"/>
      <c r="LPK66" s="854"/>
      <c r="LPL66" s="854"/>
      <c r="LPM66" s="854"/>
      <c r="LPN66" s="854"/>
      <c r="LPO66" s="854"/>
      <c r="LPP66" s="854"/>
      <c r="LPQ66" s="854"/>
      <c r="LPR66" s="854"/>
      <c r="LPS66" s="854"/>
      <c r="LPT66" s="854"/>
      <c r="LPU66" s="854"/>
      <c r="LPV66" s="854"/>
      <c r="LPW66" s="854"/>
      <c r="LPX66" s="854"/>
      <c r="LPY66" s="854"/>
      <c r="LPZ66" s="854"/>
      <c r="LQA66" s="854"/>
      <c r="LQB66" s="854"/>
      <c r="LQC66" s="854"/>
      <c r="LQD66" s="854"/>
      <c r="LQE66" s="854"/>
      <c r="LQF66" s="854"/>
      <c r="LQG66" s="854"/>
      <c r="LQH66" s="854"/>
      <c r="LQI66" s="854"/>
      <c r="LQJ66" s="854"/>
      <c r="LQK66" s="854"/>
      <c r="LQL66" s="854"/>
      <c r="LQM66" s="854"/>
      <c r="LQN66" s="854"/>
      <c r="LQO66" s="854"/>
      <c r="LQP66" s="854"/>
      <c r="LQQ66" s="854"/>
      <c r="LQR66" s="854"/>
      <c r="LQS66" s="854"/>
      <c r="LQT66" s="854"/>
      <c r="LQU66" s="854"/>
      <c r="LQV66" s="854"/>
      <c r="LQW66" s="854"/>
      <c r="LQX66" s="854"/>
      <c r="LQY66" s="854"/>
      <c r="LQZ66" s="854"/>
      <c r="LRA66" s="854"/>
      <c r="LRB66" s="854"/>
      <c r="LRC66" s="854"/>
      <c r="LRD66" s="854"/>
      <c r="LRE66" s="854"/>
      <c r="LRF66" s="854"/>
      <c r="LRG66" s="854"/>
      <c r="LRH66" s="854"/>
      <c r="LRI66" s="854"/>
      <c r="LRJ66" s="854"/>
      <c r="LRK66" s="854"/>
      <c r="LRL66" s="854"/>
      <c r="LRM66" s="854"/>
      <c r="LRN66" s="854"/>
      <c r="LRO66" s="854"/>
      <c r="LRP66" s="854"/>
      <c r="LRQ66" s="854"/>
      <c r="LRR66" s="854"/>
      <c r="LRS66" s="854"/>
      <c r="LRT66" s="854"/>
      <c r="LRU66" s="854"/>
      <c r="LRV66" s="854"/>
      <c r="LRW66" s="854"/>
      <c r="LRX66" s="854"/>
      <c r="LRY66" s="854"/>
      <c r="LRZ66" s="854"/>
      <c r="LSA66" s="854"/>
      <c r="LSB66" s="854"/>
      <c r="LSC66" s="854"/>
      <c r="LSD66" s="854"/>
      <c r="LSE66" s="854"/>
      <c r="LSF66" s="854"/>
      <c r="LSG66" s="854"/>
      <c r="LSH66" s="854"/>
      <c r="LSI66" s="854"/>
      <c r="LSJ66" s="854"/>
      <c r="LSK66" s="854"/>
      <c r="LSL66" s="854"/>
      <c r="LSM66" s="854"/>
      <c r="LSN66" s="854"/>
      <c r="LSO66" s="854"/>
      <c r="LSP66" s="854"/>
      <c r="LSQ66" s="854"/>
      <c r="LSR66" s="854"/>
      <c r="LSS66" s="854"/>
      <c r="LST66" s="854"/>
      <c r="LSU66" s="854"/>
      <c r="LSV66" s="854"/>
      <c r="LSW66" s="854"/>
      <c r="LSX66" s="854"/>
      <c r="LSY66" s="854"/>
      <c r="LSZ66" s="854"/>
      <c r="LTA66" s="854"/>
      <c r="LTB66" s="854"/>
      <c r="LTC66" s="854"/>
      <c r="LTD66" s="854"/>
      <c r="LTE66" s="854"/>
      <c r="LTF66" s="854"/>
      <c r="LTG66" s="854"/>
      <c r="LTH66" s="854"/>
      <c r="LTI66" s="854"/>
      <c r="LTJ66" s="854"/>
      <c r="LTK66" s="854"/>
      <c r="LTL66" s="854"/>
      <c r="LTM66" s="854"/>
      <c r="LTN66" s="854"/>
      <c r="LTO66" s="854"/>
      <c r="LTP66" s="854"/>
      <c r="LTQ66" s="854"/>
      <c r="LTR66" s="854"/>
      <c r="LTS66" s="854"/>
      <c r="LTT66" s="854"/>
      <c r="LTU66" s="854"/>
      <c r="LTV66" s="854"/>
      <c r="LTW66" s="854"/>
      <c r="LTX66" s="854"/>
      <c r="LTY66" s="854"/>
      <c r="LTZ66" s="854"/>
      <c r="LUA66" s="854"/>
      <c r="LUB66" s="854"/>
      <c r="LUC66" s="854"/>
      <c r="LUD66" s="854"/>
      <c r="LUE66" s="854"/>
      <c r="LUF66" s="854"/>
      <c r="LUG66" s="854"/>
      <c r="LUH66" s="854"/>
      <c r="LUI66" s="854"/>
      <c r="LUJ66" s="854"/>
      <c r="LUK66" s="854"/>
      <c r="LUL66" s="854"/>
      <c r="LUM66" s="854"/>
      <c r="LUN66" s="854"/>
      <c r="LUO66" s="854"/>
      <c r="LUP66" s="854"/>
      <c r="LUQ66" s="854"/>
      <c r="LUR66" s="854"/>
      <c r="LUS66" s="854"/>
      <c r="LUT66" s="854"/>
      <c r="LUU66" s="854"/>
      <c r="LUV66" s="854"/>
      <c r="LUW66" s="854"/>
      <c r="LUX66" s="854"/>
      <c r="LUY66" s="854"/>
      <c r="LUZ66" s="854"/>
      <c r="LVA66" s="854"/>
      <c r="LVB66" s="854"/>
      <c r="LVC66" s="854"/>
      <c r="LVD66" s="854"/>
      <c r="LVE66" s="854"/>
      <c r="LVF66" s="854"/>
      <c r="LVG66" s="854"/>
      <c r="LVH66" s="854"/>
      <c r="LVI66" s="854"/>
      <c r="LVJ66" s="854"/>
      <c r="LVK66" s="854"/>
      <c r="LVL66" s="854"/>
      <c r="LVM66" s="854"/>
      <c r="LVN66" s="854"/>
      <c r="LVO66" s="854"/>
      <c r="LVP66" s="854"/>
      <c r="LVQ66" s="854"/>
      <c r="LVR66" s="854"/>
      <c r="LVS66" s="854"/>
      <c r="LVT66" s="854"/>
      <c r="LVU66" s="854"/>
      <c r="LVV66" s="854"/>
      <c r="LVW66" s="854"/>
      <c r="LVX66" s="854"/>
      <c r="LVY66" s="854"/>
      <c r="LVZ66" s="854"/>
      <c r="LWA66" s="854"/>
      <c r="LWB66" s="854"/>
      <c r="LWC66" s="854"/>
      <c r="LWD66" s="854"/>
      <c r="LWE66" s="854"/>
      <c r="LWF66" s="854"/>
      <c r="LWG66" s="854"/>
      <c r="LWH66" s="854"/>
      <c r="LWI66" s="854"/>
      <c r="LWJ66" s="854"/>
      <c r="LWK66" s="854"/>
      <c r="LWL66" s="854"/>
      <c r="LWM66" s="854"/>
      <c r="LWN66" s="854"/>
      <c r="LWO66" s="854"/>
      <c r="LWP66" s="854"/>
      <c r="LWQ66" s="854"/>
      <c r="LWR66" s="854"/>
      <c r="LWS66" s="854"/>
      <c r="LWT66" s="854"/>
      <c r="LWU66" s="854"/>
      <c r="LWV66" s="854"/>
      <c r="LWW66" s="854"/>
      <c r="LWX66" s="854"/>
      <c r="LWY66" s="854"/>
      <c r="LWZ66" s="854"/>
      <c r="LXA66" s="854"/>
      <c r="LXB66" s="854"/>
      <c r="LXC66" s="854"/>
      <c r="LXD66" s="854"/>
      <c r="LXE66" s="854"/>
      <c r="LXF66" s="854"/>
      <c r="LXG66" s="854"/>
      <c r="LXH66" s="854"/>
      <c r="LXI66" s="854"/>
      <c r="LXJ66" s="854"/>
      <c r="LXK66" s="854"/>
      <c r="LXL66" s="854"/>
      <c r="LXM66" s="854"/>
      <c r="LXN66" s="854"/>
      <c r="LXO66" s="854"/>
      <c r="LXP66" s="854"/>
      <c r="LXQ66" s="854"/>
      <c r="LXR66" s="854"/>
      <c r="LXS66" s="854"/>
      <c r="LXT66" s="854"/>
      <c r="LXU66" s="854"/>
      <c r="LXV66" s="854"/>
      <c r="LXW66" s="854"/>
      <c r="LXX66" s="854"/>
      <c r="LXY66" s="854"/>
      <c r="LXZ66" s="854"/>
      <c r="LYA66" s="854"/>
      <c r="LYB66" s="854"/>
      <c r="LYC66" s="854"/>
      <c r="LYD66" s="854"/>
      <c r="LYE66" s="854"/>
      <c r="LYF66" s="854"/>
      <c r="LYG66" s="854"/>
      <c r="LYH66" s="854"/>
      <c r="LYI66" s="854"/>
      <c r="LYJ66" s="854"/>
      <c r="LYK66" s="854"/>
      <c r="LYL66" s="854"/>
      <c r="LYM66" s="854"/>
      <c r="LYN66" s="854"/>
      <c r="LYO66" s="854"/>
      <c r="LYP66" s="854"/>
      <c r="LYQ66" s="854"/>
      <c r="LYR66" s="854"/>
      <c r="LYS66" s="854"/>
      <c r="LYT66" s="854"/>
      <c r="LYU66" s="854"/>
      <c r="LYV66" s="854"/>
      <c r="LYW66" s="854"/>
      <c r="LYX66" s="854"/>
      <c r="LYY66" s="854"/>
      <c r="LYZ66" s="854"/>
      <c r="LZA66" s="854"/>
      <c r="LZB66" s="854"/>
      <c r="LZC66" s="854"/>
      <c r="LZD66" s="854"/>
      <c r="LZE66" s="854"/>
      <c r="LZF66" s="854"/>
      <c r="LZG66" s="854"/>
      <c r="LZH66" s="854"/>
      <c r="LZI66" s="854"/>
      <c r="LZJ66" s="854"/>
      <c r="LZK66" s="854"/>
      <c r="LZL66" s="854"/>
      <c r="LZM66" s="854"/>
      <c r="LZN66" s="854"/>
      <c r="LZO66" s="854"/>
      <c r="LZP66" s="854"/>
      <c r="LZQ66" s="854"/>
      <c r="LZR66" s="854"/>
      <c r="LZS66" s="854"/>
      <c r="LZT66" s="854"/>
      <c r="LZU66" s="854"/>
      <c r="LZV66" s="854"/>
      <c r="LZW66" s="854"/>
      <c r="LZX66" s="854"/>
      <c r="LZY66" s="854"/>
      <c r="LZZ66" s="854"/>
      <c r="MAA66" s="854"/>
      <c r="MAB66" s="854"/>
      <c r="MAC66" s="854"/>
      <c r="MAD66" s="854"/>
      <c r="MAE66" s="854"/>
      <c r="MAF66" s="854"/>
      <c r="MAG66" s="854"/>
      <c r="MAH66" s="854"/>
      <c r="MAI66" s="854"/>
      <c r="MAJ66" s="854"/>
      <c r="MAK66" s="854"/>
      <c r="MAL66" s="854"/>
      <c r="MAM66" s="854"/>
      <c r="MAN66" s="854"/>
      <c r="MAO66" s="854"/>
      <c r="MAP66" s="854"/>
      <c r="MAQ66" s="854"/>
      <c r="MAR66" s="854"/>
      <c r="MAS66" s="854"/>
      <c r="MAT66" s="854"/>
      <c r="MAU66" s="854"/>
      <c r="MAV66" s="854"/>
      <c r="MAW66" s="854"/>
      <c r="MAX66" s="854"/>
      <c r="MAY66" s="854"/>
      <c r="MAZ66" s="854"/>
      <c r="MBA66" s="854"/>
      <c r="MBB66" s="854"/>
      <c r="MBC66" s="854"/>
      <c r="MBD66" s="854"/>
      <c r="MBE66" s="854"/>
      <c r="MBF66" s="854"/>
      <c r="MBG66" s="854"/>
      <c r="MBH66" s="854"/>
      <c r="MBI66" s="854"/>
      <c r="MBJ66" s="854"/>
      <c r="MBK66" s="854"/>
      <c r="MBL66" s="854"/>
      <c r="MBM66" s="854"/>
      <c r="MBN66" s="854"/>
      <c r="MBO66" s="854"/>
      <c r="MBP66" s="854"/>
      <c r="MBQ66" s="854"/>
      <c r="MBR66" s="854"/>
      <c r="MBS66" s="854"/>
      <c r="MBT66" s="854"/>
      <c r="MBU66" s="854"/>
      <c r="MBV66" s="854"/>
      <c r="MBW66" s="854"/>
      <c r="MBX66" s="854"/>
      <c r="MBY66" s="854"/>
      <c r="MBZ66" s="854"/>
      <c r="MCA66" s="854"/>
      <c r="MCB66" s="854"/>
      <c r="MCC66" s="854"/>
      <c r="MCD66" s="854"/>
      <c r="MCE66" s="854"/>
      <c r="MCF66" s="854"/>
      <c r="MCG66" s="854"/>
      <c r="MCH66" s="854"/>
      <c r="MCI66" s="854"/>
      <c r="MCJ66" s="854"/>
      <c r="MCK66" s="854"/>
      <c r="MCL66" s="854"/>
      <c r="MCM66" s="854"/>
      <c r="MCN66" s="854"/>
      <c r="MCO66" s="854"/>
      <c r="MCP66" s="854"/>
      <c r="MCQ66" s="854"/>
      <c r="MCR66" s="854"/>
      <c r="MCS66" s="854"/>
      <c r="MCT66" s="854"/>
      <c r="MCU66" s="854"/>
      <c r="MCV66" s="854"/>
      <c r="MCW66" s="854"/>
      <c r="MCX66" s="854"/>
      <c r="MCY66" s="854"/>
      <c r="MCZ66" s="854"/>
      <c r="MDA66" s="854"/>
      <c r="MDB66" s="854"/>
      <c r="MDC66" s="854"/>
      <c r="MDD66" s="854"/>
      <c r="MDE66" s="854"/>
      <c r="MDF66" s="854"/>
      <c r="MDG66" s="854"/>
      <c r="MDH66" s="854"/>
      <c r="MDI66" s="854"/>
      <c r="MDJ66" s="854"/>
      <c r="MDK66" s="854"/>
      <c r="MDL66" s="854"/>
      <c r="MDM66" s="854"/>
      <c r="MDN66" s="854"/>
      <c r="MDO66" s="854"/>
      <c r="MDP66" s="854"/>
      <c r="MDQ66" s="854"/>
      <c r="MDR66" s="854"/>
      <c r="MDS66" s="854"/>
      <c r="MDT66" s="854"/>
      <c r="MDU66" s="854"/>
      <c r="MDV66" s="854"/>
      <c r="MDW66" s="854"/>
      <c r="MDX66" s="854"/>
      <c r="MDY66" s="854"/>
      <c r="MDZ66" s="854"/>
      <c r="MEA66" s="854"/>
      <c r="MEB66" s="854"/>
      <c r="MEC66" s="854"/>
      <c r="MED66" s="854"/>
      <c r="MEE66" s="854"/>
      <c r="MEF66" s="854"/>
      <c r="MEG66" s="854"/>
      <c r="MEH66" s="854"/>
      <c r="MEI66" s="854"/>
      <c r="MEJ66" s="854"/>
      <c r="MEK66" s="854"/>
      <c r="MEL66" s="854"/>
      <c r="MEM66" s="854"/>
      <c r="MEN66" s="854"/>
      <c r="MEO66" s="854"/>
      <c r="MEP66" s="854"/>
      <c r="MEQ66" s="854"/>
      <c r="MER66" s="854"/>
      <c r="MES66" s="854"/>
      <c r="MET66" s="854"/>
      <c r="MEU66" s="854"/>
      <c r="MEV66" s="854"/>
      <c r="MEW66" s="854"/>
      <c r="MEX66" s="854"/>
      <c r="MEY66" s="854"/>
      <c r="MEZ66" s="854"/>
      <c r="MFA66" s="854"/>
      <c r="MFB66" s="854"/>
      <c r="MFC66" s="854"/>
      <c r="MFD66" s="854"/>
      <c r="MFE66" s="854"/>
      <c r="MFF66" s="854"/>
      <c r="MFG66" s="854"/>
      <c r="MFH66" s="854"/>
      <c r="MFI66" s="854"/>
      <c r="MFJ66" s="854"/>
      <c r="MFK66" s="854"/>
      <c r="MFL66" s="854"/>
      <c r="MFM66" s="854"/>
      <c r="MFN66" s="854"/>
      <c r="MFO66" s="854"/>
      <c r="MFP66" s="854"/>
      <c r="MFQ66" s="854"/>
      <c r="MFR66" s="854"/>
      <c r="MFS66" s="854"/>
      <c r="MFT66" s="854"/>
      <c r="MFU66" s="854"/>
      <c r="MFV66" s="854"/>
      <c r="MFW66" s="854"/>
      <c r="MFX66" s="854"/>
      <c r="MFY66" s="854"/>
      <c r="MFZ66" s="854"/>
      <c r="MGA66" s="854"/>
      <c r="MGB66" s="854"/>
      <c r="MGC66" s="854"/>
      <c r="MGD66" s="854"/>
      <c r="MGE66" s="854"/>
      <c r="MGF66" s="854"/>
      <c r="MGG66" s="854"/>
      <c r="MGH66" s="854"/>
      <c r="MGI66" s="854"/>
      <c r="MGJ66" s="854"/>
      <c r="MGK66" s="854"/>
      <c r="MGL66" s="854"/>
      <c r="MGM66" s="854"/>
      <c r="MGN66" s="854"/>
      <c r="MGO66" s="854"/>
      <c r="MGP66" s="854"/>
      <c r="MGQ66" s="854"/>
      <c r="MGR66" s="854"/>
      <c r="MGS66" s="854"/>
      <c r="MGT66" s="854"/>
      <c r="MGU66" s="854"/>
      <c r="MGV66" s="854"/>
      <c r="MGW66" s="854"/>
      <c r="MGX66" s="854"/>
      <c r="MGY66" s="854"/>
      <c r="MGZ66" s="854"/>
      <c r="MHA66" s="854"/>
      <c r="MHB66" s="854"/>
      <c r="MHC66" s="854"/>
      <c r="MHD66" s="854"/>
      <c r="MHE66" s="854"/>
      <c r="MHF66" s="854"/>
      <c r="MHG66" s="854"/>
      <c r="MHH66" s="854"/>
      <c r="MHI66" s="854"/>
      <c r="MHJ66" s="854"/>
      <c r="MHK66" s="854"/>
      <c r="MHL66" s="854"/>
      <c r="MHM66" s="854"/>
      <c r="MHN66" s="854"/>
      <c r="MHO66" s="854"/>
      <c r="MHP66" s="854"/>
      <c r="MHQ66" s="854"/>
      <c r="MHR66" s="854"/>
      <c r="MHS66" s="854"/>
      <c r="MHT66" s="854"/>
      <c r="MHU66" s="854"/>
      <c r="MHV66" s="854"/>
      <c r="MHW66" s="854"/>
      <c r="MHX66" s="854"/>
      <c r="MHY66" s="854"/>
      <c r="MHZ66" s="854"/>
      <c r="MIA66" s="854"/>
      <c r="MIB66" s="854"/>
      <c r="MIC66" s="854"/>
      <c r="MID66" s="854"/>
      <c r="MIE66" s="854"/>
      <c r="MIF66" s="854"/>
      <c r="MIG66" s="854"/>
      <c r="MIH66" s="854"/>
      <c r="MII66" s="854"/>
      <c r="MIJ66" s="854"/>
      <c r="MIK66" s="854"/>
      <c r="MIL66" s="854"/>
      <c r="MIM66" s="854"/>
      <c r="MIN66" s="854"/>
      <c r="MIO66" s="854"/>
      <c r="MIP66" s="854"/>
      <c r="MIQ66" s="854"/>
      <c r="MIR66" s="854"/>
      <c r="MIS66" s="854"/>
      <c r="MIT66" s="854"/>
      <c r="MIU66" s="854"/>
      <c r="MIV66" s="854"/>
      <c r="MIW66" s="854"/>
      <c r="MIX66" s="854"/>
      <c r="MIY66" s="854"/>
      <c r="MIZ66" s="854"/>
      <c r="MJA66" s="854"/>
      <c r="MJB66" s="854"/>
      <c r="MJC66" s="854"/>
      <c r="MJD66" s="854"/>
      <c r="MJE66" s="854"/>
      <c r="MJF66" s="854"/>
      <c r="MJG66" s="854"/>
      <c r="MJH66" s="854"/>
      <c r="MJI66" s="854"/>
      <c r="MJJ66" s="854"/>
      <c r="MJK66" s="854"/>
      <c r="MJL66" s="854"/>
      <c r="MJM66" s="854"/>
      <c r="MJN66" s="854"/>
      <c r="MJO66" s="854"/>
      <c r="MJP66" s="854"/>
      <c r="MJQ66" s="854"/>
      <c r="MJR66" s="854"/>
      <c r="MJS66" s="854"/>
      <c r="MJT66" s="854"/>
      <c r="MJU66" s="854"/>
      <c r="MJV66" s="854"/>
      <c r="MJW66" s="854"/>
      <c r="MJX66" s="854"/>
      <c r="MJY66" s="854"/>
      <c r="MJZ66" s="854"/>
      <c r="MKA66" s="854"/>
      <c r="MKB66" s="854"/>
      <c r="MKC66" s="854"/>
      <c r="MKD66" s="854"/>
      <c r="MKE66" s="854"/>
      <c r="MKF66" s="854"/>
      <c r="MKG66" s="854"/>
      <c r="MKH66" s="854"/>
      <c r="MKI66" s="854"/>
      <c r="MKJ66" s="854"/>
      <c r="MKK66" s="854"/>
      <c r="MKL66" s="854"/>
      <c r="MKM66" s="854"/>
      <c r="MKN66" s="854"/>
      <c r="MKO66" s="854"/>
      <c r="MKP66" s="854"/>
      <c r="MKQ66" s="854"/>
      <c r="MKR66" s="854"/>
      <c r="MKS66" s="854"/>
      <c r="MKT66" s="854"/>
      <c r="MKU66" s="854"/>
      <c r="MKV66" s="854"/>
      <c r="MKW66" s="854"/>
      <c r="MKX66" s="854"/>
      <c r="MKY66" s="854"/>
      <c r="MKZ66" s="854"/>
      <c r="MLA66" s="854"/>
      <c r="MLB66" s="854"/>
      <c r="MLC66" s="854"/>
      <c r="MLD66" s="854"/>
      <c r="MLE66" s="854"/>
      <c r="MLF66" s="854"/>
      <c r="MLG66" s="854"/>
      <c r="MLH66" s="854"/>
      <c r="MLI66" s="854"/>
      <c r="MLJ66" s="854"/>
      <c r="MLK66" s="854"/>
      <c r="MLL66" s="854"/>
      <c r="MLM66" s="854"/>
      <c r="MLN66" s="854"/>
      <c r="MLO66" s="854"/>
      <c r="MLP66" s="854"/>
      <c r="MLQ66" s="854"/>
      <c r="MLR66" s="854"/>
      <c r="MLS66" s="854"/>
      <c r="MLT66" s="854"/>
      <c r="MLU66" s="854"/>
      <c r="MLV66" s="854"/>
      <c r="MLW66" s="854"/>
      <c r="MLX66" s="854"/>
      <c r="MLY66" s="854"/>
      <c r="MLZ66" s="854"/>
      <c r="MMA66" s="854"/>
      <c r="MMB66" s="854"/>
      <c r="MMC66" s="854"/>
      <c r="MMD66" s="854"/>
      <c r="MME66" s="854"/>
      <c r="MMF66" s="854"/>
      <c r="MMG66" s="854"/>
      <c r="MMH66" s="854"/>
      <c r="MMI66" s="854"/>
      <c r="MMJ66" s="854"/>
      <c r="MMK66" s="854"/>
      <c r="MML66" s="854"/>
      <c r="MMM66" s="854"/>
      <c r="MMN66" s="854"/>
      <c r="MMO66" s="854"/>
      <c r="MMP66" s="854"/>
      <c r="MMQ66" s="854"/>
      <c r="MMR66" s="854"/>
      <c r="MMS66" s="854"/>
      <c r="MMT66" s="854"/>
      <c r="MMU66" s="854"/>
      <c r="MMV66" s="854"/>
      <c r="MMW66" s="854"/>
      <c r="MMX66" s="854"/>
      <c r="MMY66" s="854"/>
      <c r="MMZ66" s="854"/>
      <c r="MNA66" s="854"/>
      <c r="MNB66" s="854"/>
      <c r="MNC66" s="854"/>
      <c r="MND66" s="854"/>
      <c r="MNE66" s="854"/>
      <c r="MNF66" s="854"/>
      <c r="MNG66" s="854"/>
      <c r="MNH66" s="854"/>
      <c r="MNI66" s="854"/>
      <c r="MNJ66" s="854"/>
      <c r="MNK66" s="854"/>
      <c r="MNL66" s="854"/>
      <c r="MNM66" s="854"/>
      <c r="MNN66" s="854"/>
      <c r="MNO66" s="854"/>
      <c r="MNP66" s="854"/>
      <c r="MNQ66" s="854"/>
      <c r="MNR66" s="854"/>
      <c r="MNS66" s="854"/>
      <c r="MNT66" s="854"/>
      <c r="MNU66" s="854"/>
      <c r="MNV66" s="854"/>
      <c r="MNW66" s="854"/>
      <c r="MNX66" s="854"/>
      <c r="MNY66" s="854"/>
      <c r="MNZ66" s="854"/>
      <c r="MOA66" s="854"/>
      <c r="MOB66" s="854"/>
      <c r="MOC66" s="854"/>
      <c r="MOD66" s="854"/>
      <c r="MOE66" s="854"/>
      <c r="MOF66" s="854"/>
      <c r="MOG66" s="854"/>
      <c r="MOH66" s="854"/>
      <c r="MOI66" s="854"/>
      <c r="MOJ66" s="854"/>
      <c r="MOK66" s="854"/>
      <c r="MOL66" s="854"/>
      <c r="MOM66" s="854"/>
      <c r="MON66" s="854"/>
      <c r="MOO66" s="854"/>
      <c r="MOP66" s="854"/>
      <c r="MOQ66" s="854"/>
      <c r="MOR66" s="854"/>
      <c r="MOS66" s="854"/>
      <c r="MOT66" s="854"/>
      <c r="MOU66" s="854"/>
      <c r="MOV66" s="854"/>
      <c r="MOW66" s="854"/>
      <c r="MOX66" s="854"/>
      <c r="MOY66" s="854"/>
      <c r="MOZ66" s="854"/>
      <c r="MPA66" s="854"/>
      <c r="MPB66" s="854"/>
      <c r="MPC66" s="854"/>
      <c r="MPD66" s="854"/>
      <c r="MPE66" s="854"/>
      <c r="MPF66" s="854"/>
      <c r="MPG66" s="854"/>
      <c r="MPH66" s="854"/>
      <c r="MPI66" s="854"/>
      <c r="MPJ66" s="854"/>
      <c r="MPK66" s="854"/>
      <c r="MPL66" s="854"/>
      <c r="MPM66" s="854"/>
      <c r="MPN66" s="854"/>
      <c r="MPO66" s="854"/>
      <c r="MPP66" s="854"/>
      <c r="MPQ66" s="854"/>
      <c r="MPR66" s="854"/>
      <c r="MPS66" s="854"/>
      <c r="MPT66" s="854"/>
      <c r="MPU66" s="854"/>
      <c r="MPV66" s="854"/>
      <c r="MPW66" s="854"/>
      <c r="MPX66" s="854"/>
      <c r="MPY66" s="854"/>
      <c r="MPZ66" s="854"/>
      <c r="MQA66" s="854"/>
      <c r="MQB66" s="854"/>
      <c r="MQC66" s="854"/>
      <c r="MQD66" s="854"/>
      <c r="MQE66" s="854"/>
      <c r="MQF66" s="854"/>
      <c r="MQG66" s="854"/>
      <c r="MQH66" s="854"/>
      <c r="MQI66" s="854"/>
      <c r="MQJ66" s="854"/>
      <c r="MQK66" s="854"/>
      <c r="MQL66" s="854"/>
      <c r="MQM66" s="854"/>
      <c r="MQN66" s="854"/>
      <c r="MQO66" s="854"/>
      <c r="MQP66" s="854"/>
      <c r="MQQ66" s="854"/>
      <c r="MQR66" s="854"/>
      <c r="MQS66" s="854"/>
      <c r="MQT66" s="854"/>
      <c r="MQU66" s="854"/>
      <c r="MQV66" s="854"/>
      <c r="MQW66" s="854"/>
      <c r="MQX66" s="854"/>
      <c r="MQY66" s="854"/>
      <c r="MQZ66" s="854"/>
      <c r="MRA66" s="854"/>
      <c r="MRB66" s="854"/>
      <c r="MRC66" s="854"/>
      <c r="MRD66" s="854"/>
      <c r="MRE66" s="854"/>
      <c r="MRF66" s="854"/>
      <c r="MRG66" s="854"/>
      <c r="MRH66" s="854"/>
      <c r="MRI66" s="854"/>
      <c r="MRJ66" s="854"/>
      <c r="MRK66" s="854"/>
      <c r="MRL66" s="854"/>
      <c r="MRM66" s="854"/>
      <c r="MRN66" s="854"/>
      <c r="MRO66" s="854"/>
      <c r="MRP66" s="854"/>
      <c r="MRQ66" s="854"/>
      <c r="MRR66" s="854"/>
      <c r="MRS66" s="854"/>
      <c r="MRT66" s="854"/>
      <c r="MRU66" s="854"/>
      <c r="MRV66" s="854"/>
      <c r="MRW66" s="854"/>
      <c r="MRX66" s="854"/>
      <c r="MRY66" s="854"/>
      <c r="MRZ66" s="854"/>
      <c r="MSA66" s="854"/>
      <c r="MSB66" s="854"/>
      <c r="MSC66" s="854"/>
      <c r="MSD66" s="854"/>
      <c r="MSE66" s="854"/>
      <c r="MSF66" s="854"/>
      <c r="MSG66" s="854"/>
      <c r="MSH66" s="854"/>
      <c r="MSI66" s="854"/>
      <c r="MSJ66" s="854"/>
      <c r="MSK66" s="854"/>
      <c r="MSL66" s="854"/>
      <c r="MSM66" s="854"/>
      <c r="MSN66" s="854"/>
      <c r="MSO66" s="854"/>
      <c r="MSP66" s="854"/>
      <c r="MSQ66" s="854"/>
      <c r="MSR66" s="854"/>
      <c r="MSS66" s="854"/>
      <c r="MST66" s="854"/>
      <c r="MSU66" s="854"/>
      <c r="MSV66" s="854"/>
      <c r="MSW66" s="854"/>
      <c r="MSX66" s="854"/>
      <c r="MSY66" s="854"/>
      <c r="MSZ66" s="854"/>
      <c r="MTA66" s="854"/>
      <c r="MTB66" s="854"/>
      <c r="MTC66" s="854"/>
      <c r="MTD66" s="854"/>
      <c r="MTE66" s="854"/>
      <c r="MTF66" s="854"/>
      <c r="MTG66" s="854"/>
      <c r="MTH66" s="854"/>
      <c r="MTI66" s="854"/>
      <c r="MTJ66" s="854"/>
      <c r="MTK66" s="854"/>
      <c r="MTL66" s="854"/>
      <c r="MTM66" s="854"/>
      <c r="MTN66" s="854"/>
      <c r="MTO66" s="854"/>
      <c r="MTP66" s="854"/>
      <c r="MTQ66" s="854"/>
      <c r="MTR66" s="854"/>
      <c r="MTS66" s="854"/>
      <c r="MTT66" s="854"/>
      <c r="MTU66" s="854"/>
      <c r="MTV66" s="854"/>
      <c r="MTW66" s="854"/>
      <c r="MTX66" s="854"/>
      <c r="MTY66" s="854"/>
      <c r="MTZ66" s="854"/>
      <c r="MUA66" s="854"/>
      <c r="MUB66" s="854"/>
      <c r="MUC66" s="854"/>
      <c r="MUD66" s="854"/>
      <c r="MUE66" s="854"/>
      <c r="MUF66" s="854"/>
      <c r="MUG66" s="854"/>
      <c r="MUH66" s="854"/>
      <c r="MUI66" s="854"/>
      <c r="MUJ66" s="854"/>
      <c r="MUK66" s="854"/>
      <c r="MUL66" s="854"/>
      <c r="MUM66" s="854"/>
      <c r="MUN66" s="854"/>
      <c r="MUO66" s="854"/>
      <c r="MUP66" s="854"/>
      <c r="MUQ66" s="854"/>
      <c r="MUR66" s="854"/>
      <c r="MUS66" s="854"/>
      <c r="MUT66" s="854"/>
      <c r="MUU66" s="854"/>
      <c r="MUV66" s="854"/>
      <c r="MUW66" s="854"/>
      <c r="MUX66" s="854"/>
      <c r="MUY66" s="854"/>
      <c r="MUZ66" s="854"/>
      <c r="MVA66" s="854"/>
      <c r="MVB66" s="854"/>
      <c r="MVC66" s="854"/>
      <c r="MVD66" s="854"/>
      <c r="MVE66" s="854"/>
      <c r="MVF66" s="854"/>
      <c r="MVG66" s="854"/>
      <c r="MVH66" s="854"/>
      <c r="MVI66" s="854"/>
      <c r="MVJ66" s="854"/>
      <c r="MVK66" s="854"/>
      <c r="MVL66" s="854"/>
      <c r="MVM66" s="854"/>
      <c r="MVN66" s="854"/>
      <c r="MVO66" s="854"/>
      <c r="MVP66" s="854"/>
      <c r="MVQ66" s="854"/>
      <c r="MVR66" s="854"/>
      <c r="MVS66" s="854"/>
      <c r="MVT66" s="854"/>
      <c r="MVU66" s="854"/>
      <c r="MVV66" s="854"/>
      <c r="MVW66" s="854"/>
      <c r="MVX66" s="854"/>
      <c r="MVY66" s="854"/>
      <c r="MVZ66" s="854"/>
      <c r="MWA66" s="854"/>
      <c r="MWB66" s="854"/>
      <c r="MWC66" s="854"/>
      <c r="MWD66" s="854"/>
      <c r="MWE66" s="854"/>
      <c r="MWF66" s="854"/>
      <c r="MWG66" s="854"/>
      <c r="MWH66" s="854"/>
      <c r="MWI66" s="854"/>
      <c r="MWJ66" s="854"/>
      <c r="MWK66" s="854"/>
      <c r="MWL66" s="854"/>
      <c r="MWM66" s="854"/>
      <c r="MWN66" s="854"/>
      <c r="MWO66" s="854"/>
      <c r="MWP66" s="854"/>
      <c r="MWQ66" s="854"/>
      <c r="MWR66" s="854"/>
      <c r="MWS66" s="854"/>
      <c r="MWT66" s="854"/>
      <c r="MWU66" s="854"/>
      <c r="MWV66" s="854"/>
      <c r="MWW66" s="854"/>
      <c r="MWX66" s="854"/>
      <c r="MWY66" s="854"/>
      <c r="MWZ66" s="854"/>
      <c r="MXA66" s="854"/>
      <c r="MXB66" s="854"/>
      <c r="MXC66" s="854"/>
      <c r="MXD66" s="854"/>
      <c r="MXE66" s="854"/>
      <c r="MXF66" s="854"/>
      <c r="MXG66" s="854"/>
      <c r="MXH66" s="854"/>
      <c r="MXI66" s="854"/>
      <c r="MXJ66" s="854"/>
      <c r="MXK66" s="854"/>
      <c r="MXL66" s="854"/>
      <c r="MXM66" s="854"/>
      <c r="MXN66" s="854"/>
      <c r="MXO66" s="854"/>
      <c r="MXP66" s="854"/>
      <c r="MXQ66" s="854"/>
      <c r="MXR66" s="854"/>
      <c r="MXS66" s="854"/>
      <c r="MXT66" s="854"/>
      <c r="MXU66" s="854"/>
      <c r="MXV66" s="854"/>
      <c r="MXW66" s="854"/>
      <c r="MXX66" s="854"/>
      <c r="MXY66" s="854"/>
      <c r="MXZ66" s="854"/>
      <c r="MYA66" s="854"/>
      <c r="MYB66" s="854"/>
      <c r="MYC66" s="854"/>
      <c r="MYD66" s="854"/>
      <c r="MYE66" s="854"/>
      <c r="MYF66" s="854"/>
      <c r="MYG66" s="854"/>
      <c r="MYH66" s="854"/>
      <c r="MYI66" s="854"/>
      <c r="MYJ66" s="854"/>
      <c r="MYK66" s="854"/>
      <c r="MYL66" s="854"/>
      <c r="MYM66" s="854"/>
      <c r="MYN66" s="854"/>
      <c r="MYO66" s="854"/>
      <c r="MYP66" s="854"/>
      <c r="MYQ66" s="854"/>
      <c r="MYR66" s="854"/>
      <c r="MYS66" s="854"/>
      <c r="MYT66" s="854"/>
      <c r="MYU66" s="854"/>
      <c r="MYV66" s="854"/>
      <c r="MYW66" s="854"/>
      <c r="MYX66" s="854"/>
      <c r="MYY66" s="854"/>
      <c r="MYZ66" s="854"/>
      <c r="MZA66" s="854"/>
      <c r="MZB66" s="854"/>
      <c r="MZC66" s="854"/>
      <c r="MZD66" s="854"/>
      <c r="MZE66" s="854"/>
      <c r="MZF66" s="854"/>
      <c r="MZG66" s="854"/>
      <c r="MZH66" s="854"/>
      <c r="MZI66" s="854"/>
      <c r="MZJ66" s="854"/>
      <c r="MZK66" s="854"/>
      <c r="MZL66" s="854"/>
      <c r="MZM66" s="854"/>
      <c r="MZN66" s="854"/>
      <c r="MZO66" s="854"/>
      <c r="MZP66" s="854"/>
      <c r="MZQ66" s="854"/>
      <c r="MZR66" s="854"/>
      <c r="MZS66" s="854"/>
      <c r="MZT66" s="854"/>
      <c r="MZU66" s="854"/>
      <c r="MZV66" s="854"/>
      <c r="MZW66" s="854"/>
      <c r="MZX66" s="854"/>
      <c r="MZY66" s="854"/>
      <c r="MZZ66" s="854"/>
      <c r="NAA66" s="854"/>
      <c r="NAB66" s="854"/>
      <c r="NAC66" s="854"/>
      <c r="NAD66" s="854"/>
      <c r="NAE66" s="854"/>
      <c r="NAF66" s="854"/>
      <c r="NAG66" s="854"/>
      <c r="NAH66" s="854"/>
      <c r="NAI66" s="854"/>
      <c r="NAJ66" s="854"/>
      <c r="NAK66" s="854"/>
      <c r="NAL66" s="854"/>
      <c r="NAM66" s="854"/>
      <c r="NAN66" s="854"/>
      <c r="NAO66" s="854"/>
      <c r="NAP66" s="854"/>
      <c r="NAQ66" s="854"/>
      <c r="NAR66" s="854"/>
      <c r="NAS66" s="854"/>
      <c r="NAT66" s="854"/>
      <c r="NAU66" s="854"/>
      <c r="NAV66" s="854"/>
      <c r="NAW66" s="854"/>
      <c r="NAX66" s="854"/>
      <c r="NAY66" s="854"/>
      <c r="NAZ66" s="854"/>
      <c r="NBA66" s="854"/>
      <c r="NBB66" s="854"/>
      <c r="NBC66" s="854"/>
      <c r="NBD66" s="854"/>
      <c r="NBE66" s="854"/>
      <c r="NBF66" s="854"/>
      <c r="NBG66" s="854"/>
      <c r="NBH66" s="854"/>
      <c r="NBI66" s="854"/>
      <c r="NBJ66" s="854"/>
      <c r="NBK66" s="854"/>
      <c r="NBL66" s="854"/>
      <c r="NBM66" s="854"/>
      <c r="NBN66" s="854"/>
      <c r="NBO66" s="854"/>
      <c r="NBP66" s="854"/>
      <c r="NBQ66" s="854"/>
      <c r="NBR66" s="854"/>
      <c r="NBS66" s="854"/>
      <c r="NBT66" s="854"/>
      <c r="NBU66" s="854"/>
      <c r="NBV66" s="854"/>
      <c r="NBW66" s="854"/>
      <c r="NBX66" s="854"/>
      <c r="NBY66" s="854"/>
      <c r="NBZ66" s="854"/>
      <c r="NCA66" s="854"/>
      <c r="NCB66" s="854"/>
      <c r="NCC66" s="854"/>
      <c r="NCD66" s="854"/>
      <c r="NCE66" s="854"/>
      <c r="NCF66" s="854"/>
      <c r="NCG66" s="854"/>
      <c r="NCH66" s="854"/>
      <c r="NCI66" s="854"/>
      <c r="NCJ66" s="854"/>
      <c r="NCK66" s="854"/>
      <c r="NCL66" s="854"/>
      <c r="NCM66" s="854"/>
      <c r="NCN66" s="854"/>
      <c r="NCO66" s="854"/>
      <c r="NCP66" s="854"/>
      <c r="NCQ66" s="854"/>
      <c r="NCR66" s="854"/>
      <c r="NCS66" s="854"/>
      <c r="NCT66" s="854"/>
      <c r="NCU66" s="854"/>
      <c r="NCV66" s="854"/>
      <c r="NCW66" s="854"/>
      <c r="NCX66" s="854"/>
      <c r="NCY66" s="854"/>
      <c r="NCZ66" s="854"/>
      <c r="NDA66" s="854"/>
      <c r="NDB66" s="854"/>
      <c r="NDC66" s="854"/>
      <c r="NDD66" s="854"/>
      <c r="NDE66" s="854"/>
      <c r="NDF66" s="854"/>
      <c r="NDG66" s="854"/>
      <c r="NDH66" s="854"/>
      <c r="NDI66" s="854"/>
      <c r="NDJ66" s="854"/>
      <c r="NDK66" s="854"/>
      <c r="NDL66" s="854"/>
      <c r="NDM66" s="854"/>
      <c r="NDN66" s="854"/>
      <c r="NDO66" s="854"/>
      <c r="NDP66" s="854"/>
      <c r="NDQ66" s="854"/>
      <c r="NDR66" s="854"/>
      <c r="NDS66" s="854"/>
      <c r="NDT66" s="854"/>
      <c r="NDU66" s="854"/>
      <c r="NDV66" s="854"/>
      <c r="NDW66" s="854"/>
      <c r="NDX66" s="854"/>
      <c r="NDY66" s="854"/>
      <c r="NDZ66" s="854"/>
      <c r="NEA66" s="854"/>
      <c r="NEB66" s="854"/>
      <c r="NEC66" s="854"/>
      <c r="NED66" s="854"/>
      <c r="NEE66" s="854"/>
      <c r="NEF66" s="854"/>
      <c r="NEG66" s="854"/>
      <c r="NEH66" s="854"/>
      <c r="NEI66" s="854"/>
      <c r="NEJ66" s="854"/>
      <c r="NEK66" s="854"/>
      <c r="NEL66" s="854"/>
      <c r="NEM66" s="854"/>
      <c r="NEN66" s="854"/>
      <c r="NEO66" s="854"/>
      <c r="NEP66" s="854"/>
      <c r="NEQ66" s="854"/>
      <c r="NER66" s="854"/>
      <c r="NES66" s="854"/>
      <c r="NET66" s="854"/>
      <c r="NEU66" s="854"/>
      <c r="NEV66" s="854"/>
      <c r="NEW66" s="854"/>
      <c r="NEX66" s="854"/>
      <c r="NEY66" s="854"/>
      <c r="NEZ66" s="854"/>
      <c r="NFA66" s="854"/>
      <c r="NFB66" s="854"/>
      <c r="NFC66" s="854"/>
      <c r="NFD66" s="854"/>
      <c r="NFE66" s="854"/>
      <c r="NFF66" s="854"/>
      <c r="NFG66" s="854"/>
      <c r="NFH66" s="854"/>
      <c r="NFI66" s="854"/>
      <c r="NFJ66" s="854"/>
      <c r="NFK66" s="854"/>
      <c r="NFL66" s="854"/>
      <c r="NFM66" s="854"/>
      <c r="NFN66" s="854"/>
      <c r="NFO66" s="854"/>
      <c r="NFP66" s="854"/>
      <c r="NFQ66" s="854"/>
      <c r="NFR66" s="854"/>
      <c r="NFS66" s="854"/>
      <c r="NFT66" s="854"/>
      <c r="NFU66" s="854"/>
      <c r="NFV66" s="854"/>
      <c r="NFW66" s="854"/>
      <c r="NFX66" s="854"/>
      <c r="NFY66" s="854"/>
      <c r="NFZ66" s="854"/>
      <c r="NGA66" s="854"/>
      <c r="NGB66" s="854"/>
      <c r="NGC66" s="854"/>
      <c r="NGD66" s="854"/>
      <c r="NGE66" s="854"/>
      <c r="NGF66" s="854"/>
      <c r="NGG66" s="854"/>
      <c r="NGH66" s="854"/>
      <c r="NGI66" s="854"/>
      <c r="NGJ66" s="854"/>
      <c r="NGK66" s="854"/>
      <c r="NGL66" s="854"/>
      <c r="NGM66" s="854"/>
      <c r="NGN66" s="854"/>
      <c r="NGO66" s="854"/>
      <c r="NGP66" s="854"/>
      <c r="NGQ66" s="854"/>
      <c r="NGR66" s="854"/>
      <c r="NGS66" s="854"/>
      <c r="NGT66" s="854"/>
      <c r="NGU66" s="854"/>
      <c r="NGV66" s="854"/>
      <c r="NGW66" s="854"/>
      <c r="NGX66" s="854"/>
      <c r="NGY66" s="854"/>
      <c r="NGZ66" s="854"/>
      <c r="NHA66" s="854"/>
      <c r="NHB66" s="854"/>
      <c r="NHC66" s="854"/>
      <c r="NHD66" s="854"/>
      <c r="NHE66" s="854"/>
      <c r="NHF66" s="854"/>
      <c r="NHG66" s="854"/>
      <c r="NHH66" s="854"/>
      <c r="NHI66" s="854"/>
      <c r="NHJ66" s="854"/>
      <c r="NHK66" s="854"/>
      <c r="NHL66" s="854"/>
      <c r="NHM66" s="854"/>
      <c r="NHN66" s="854"/>
      <c r="NHO66" s="854"/>
      <c r="NHP66" s="854"/>
      <c r="NHQ66" s="854"/>
      <c r="NHR66" s="854"/>
      <c r="NHS66" s="854"/>
      <c r="NHT66" s="854"/>
      <c r="NHU66" s="854"/>
      <c r="NHV66" s="854"/>
      <c r="NHW66" s="854"/>
      <c r="NHX66" s="854"/>
      <c r="NHY66" s="854"/>
      <c r="NHZ66" s="854"/>
      <c r="NIA66" s="854"/>
      <c r="NIB66" s="854"/>
      <c r="NIC66" s="854"/>
      <c r="NID66" s="854"/>
      <c r="NIE66" s="854"/>
      <c r="NIF66" s="854"/>
      <c r="NIG66" s="854"/>
      <c r="NIH66" s="854"/>
      <c r="NII66" s="854"/>
      <c r="NIJ66" s="854"/>
      <c r="NIK66" s="854"/>
      <c r="NIL66" s="854"/>
      <c r="NIM66" s="854"/>
      <c r="NIN66" s="854"/>
      <c r="NIO66" s="854"/>
      <c r="NIP66" s="854"/>
      <c r="NIQ66" s="854"/>
      <c r="NIR66" s="854"/>
      <c r="NIS66" s="854"/>
      <c r="NIT66" s="854"/>
      <c r="NIU66" s="854"/>
      <c r="NIV66" s="854"/>
      <c r="NIW66" s="854"/>
      <c r="NIX66" s="854"/>
      <c r="NIY66" s="854"/>
      <c r="NIZ66" s="854"/>
      <c r="NJA66" s="854"/>
      <c r="NJB66" s="854"/>
      <c r="NJC66" s="854"/>
      <c r="NJD66" s="854"/>
      <c r="NJE66" s="854"/>
      <c r="NJF66" s="854"/>
      <c r="NJG66" s="854"/>
      <c r="NJH66" s="854"/>
      <c r="NJI66" s="854"/>
      <c r="NJJ66" s="854"/>
      <c r="NJK66" s="854"/>
      <c r="NJL66" s="854"/>
      <c r="NJM66" s="854"/>
      <c r="NJN66" s="854"/>
      <c r="NJO66" s="854"/>
      <c r="NJP66" s="854"/>
      <c r="NJQ66" s="854"/>
      <c r="NJR66" s="854"/>
      <c r="NJS66" s="854"/>
      <c r="NJT66" s="854"/>
      <c r="NJU66" s="854"/>
      <c r="NJV66" s="854"/>
      <c r="NJW66" s="854"/>
      <c r="NJX66" s="854"/>
      <c r="NJY66" s="854"/>
      <c r="NJZ66" s="854"/>
      <c r="NKA66" s="854"/>
      <c r="NKB66" s="854"/>
      <c r="NKC66" s="854"/>
      <c r="NKD66" s="854"/>
      <c r="NKE66" s="854"/>
      <c r="NKF66" s="854"/>
      <c r="NKG66" s="854"/>
      <c r="NKH66" s="854"/>
      <c r="NKI66" s="854"/>
      <c r="NKJ66" s="854"/>
      <c r="NKK66" s="854"/>
      <c r="NKL66" s="854"/>
      <c r="NKM66" s="854"/>
      <c r="NKN66" s="854"/>
      <c r="NKO66" s="854"/>
      <c r="NKP66" s="854"/>
      <c r="NKQ66" s="854"/>
      <c r="NKR66" s="854"/>
      <c r="NKS66" s="854"/>
      <c r="NKT66" s="854"/>
      <c r="NKU66" s="854"/>
      <c r="NKV66" s="854"/>
      <c r="NKW66" s="854"/>
      <c r="NKX66" s="854"/>
      <c r="NKY66" s="854"/>
      <c r="NKZ66" s="854"/>
      <c r="NLA66" s="854"/>
      <c r="NLB66" s="854"/>
      <c r="NLC66" s="854"/>
      <c r="NLD66" s="854"/>
      <c r="NLE66" s="854"/>
      <c r="NLF66" s="854"/>
      <c r="NLG66" s="854"/>
      <c r="NLH66" s="854"/>
      <c r="NLI66" s="854"/>
      <c r="NLJ66" s="854"/>
      <c r="NLK66" s="854"/>
      <c r="NLL66" s="854"/>
      <c r="NLM66" s="854"/>
      <c r="NLN66" s="854"/>
      <c r="NLO66" s="854"/>
      <c r="NLP66" s="854"/>
      <c r="NLQ66" s="854"/>
      <c r="NLR66" s="854"/>
      <c r="NLS66" s="854"/>
      <c r="NLT66" s="854"/>
      <c r="NLU66" s="854"/>
      <c r="NLV66" s="854"/>
      <c r="NLW66" s="854"/>
      <c r="NLX66" s="854"/>
      <c r="NLY66" s="854"/>
      <c r="NLZ66" s="854"/>
      <c r="NMA66" s="854"/>
      <c r="NMB66" s="854"/>
      <c r="NMC66" s="854"/>
      <c r="NMD66" s="854"/>
      <c r="NME66" s="854"/>
      <c r="NMF66" s="854"/>
      <c r="NMG66" s="854"/>
      <c r="NMH66" s="854"/>
      <c r="NMI66" s="854"/>
      <c r="NMJ66" s="854"/>
      <c r="NMK66" s="854"/>
      <c r="NML66" s="854"/>
      <c r="NMM66" s="854"/>
      <c r="NMN66" s="854"/>
      <c r="NMO66" s="854"/>
      <c r="NMP66" s="854"/>
      <c r="NMQ66" s="854"/>
      <c r="NMR66" s="854"/>
      <c r="NMS66" s="854"/>
      <c r="NMT66" s="854"/>
      <c r="NMU66" s="854"/>
      <c r="NMV66" s="854"/>
      <c r="NMW66" s="854"/>
      <c r="NMX66" s="854"/>
      <c r="NMY66" s="854"/>
      <c r="NMZ66" s="854"/>
      <c r="NNA66" s="854"/>
      <c r="NNB66" s="854"/>
      <c r="NNC66" s="854"/>
      <c r="NND66" s="854"/>
      <c r="NNE66" s="854"/>
      <c r="NNF66" s="854"/>
      <c r="NNG66" s="854"/>
      <c r="NNH66" s="854"/>
      <c r="NNI66" s="854"/>
      <c r="NNJ66" s="854"/>
      <c r="NNK66" s="854"/>
      <c r="NNL66" s="854"/>
      <c r="NNM66" s="854"/>
      <c r="NNN66" s="854"/>
      <c r="NNO66" s="854"/>
      <c r="NNP66" s="854"/>
      <c r="NNQ66" s="854"/>
      <c r="NNR66" s="854"/>
      <c r="NNS66" s="854"/>
      <c r="NNT66" s="854"/>
      <c r="NNU66" s="854"/>
      <c r="NNV66" s="854"/>
      <c r="NNW66" s="854"/>
      <c r="NNX66" s="854"/>
      <c r="NNY66" s="854"/>
      <c r="NNZ66" s="854"/>
      <c r="NOA66" s="854"/>
      <c r="NOB66" s="854"/>
      <c r="NOC66" s="854"/>
      <c r="NOD66" s="854"/>
      <c r="NOE66" s="854"/>
      <c r="NOF66" s="854"/>
      <c r="NOG66" s="854"/>
      <c r="NOH66" s="854"/>
      <c r="NOI66" s="854"/>
      <c r="NOJ66" s="854"/>
      <c r="NOK66" s="854"/>
      <c r="NOL66" s="854"/>
      <c r="NOM66" s="854"/>
      <c r="NON66" s="854"/>
      <c r="NOO66" s="854"/>
      <c r="NOP66" s="854"/>
      <c r="NOQ66" s="854"/>
      <c r="NOR66" s="854"/>
      <c r="NOS66" s="854"/>
      <c r="NOT66" s="854"/>
      <c r="NOU66" s="854"/>
      <c r="NOV66" s="854"/>
      <c r="NOW66" s="854"/>
      <c r="NOX66" s="854"/>
      <c r="NOY66" s="854"/>
      <c r="NOZ66" s="854"/>
      <c r="NPA66" s="854"/>
      <c r="NPB66" s="854"/>
      <c r="NPC66" s="854"/>
      <c r="NPD66" s="854"/>
      <c r="NPE66" s="854"/>
      <c r="NPF66" s="854"/>
      <c r="NPG66" s="854"/>
      <c r="NPH66" s="854"/>
      <c r="NPI66" s="854"/>
      <c r="NPJ66" s="854"/>
      <c r="NPK66" s="854"/>
      <c r="NPL66" s="854"/>
      <c r="NPM66" s="854"/>
      <c r="NPN66" s="854"/>
      <c r="NPO66" s="854"/>
      <c r="NPP66" s="854"/>
      <c r="NPQ66" s="854"/>
      <c r="NPR66" s="854"/>
      <c r="NPS66" s="854"/>
      <c r="NPT66" s="854"/>
      <c r="NPU66" s="854"/>
      <c r="NPV66" s="854"/>
      <c r="NPW66" s="854"/>
      <c r="NPX66" s="854"/>
      <c r="NPY66" s="854"/>
      <c r="NPZ66" s="854"/>
      <c r="NQA66" s="854"/>
      <c r="NQB66" s="854"/>
      <c r="NQC66" s="854"/>
      <c r="NQD66" s="854"/>
      <c r="NQE66" s="854"/>
      <c r="NQF66" s="854"/>
      <c r="NQG66" s="854"/>
      <c r="NQH66" s="854"/>
      <c r="NQI66" s="854"/>
      <c r="NQJ66" s="854"/>
      <c r="NQK66" s="854"/>
      <c r="NQL66" s="854"/>
      <c r="NQM66" s="854"/>
      <c r="NQN66" s="854"/>
      <c r="NQO66" s="854"/>
      <c r="NQP66" s="854"/>
      <c r="NQQ66" s="854"/>
      <c r="NQR66" s="854"/>
      <c r="NQS66" s="854"/>
      <c r="NQT66" s="854"/>
      <c r="NQU66" s="854"/>
      <c r="NQV66" s="854"/>
      <c r="NQW66" s="854"/>
      <c r="NQX66" s="854"/>
      <c r="NQY66" s="854"/>
      <c r="NQZ66" s="854"/>
      <c r="NRA66" s="854"/>
      <c r="NRB66" s="854"/>
      <c r="NRC66" s="854"/>
      <c r="NRD66" s="854"/>
      <c r="NRE66" s="854"/>
      <c r="NRF66" s="854"/>
      <c r="NRG66" s="854"/>
      <c r="NRH66" s="854"/>
      <c r="NRI66" s="854"/>
      <c r="NRJ66" s="854"/>
      <c r="NRK66" s="854"/>
      <c r="NRL66" s="854"/>
      <c r="NRM66" s="854"/>
      <c r="NRN66" s="854"/>
      <c r="NRO66" s="854"/>
      <c r="NRP66" s="854"/>
      <c r="NRQ66" s="854"/>
      <c r="NRR66" s="854"/>
      <c r="NRS66" s="854"/>
      <c r="NRT66" s="854"/>
      <c r="NRU66" s="854"/>
      <c r="NRV66" s="854"/>
      <c r="NRW66" s="854"/>
      <c r="NRX66" s="854"/>
      <c r="NRY66" s="854"/>
      <c r="NRZ66" s="854"/>
      <c r="NSA66" s="854"/>
      <c r="NSB66" s="854"/>
      <c r="NSC66" s="854"/>
      <c r="NSD66" s="854"/>
      <c r="NSE66" s="854"/>
      <c r="NSF66" s="854"/>
      <c r="NSG66" s="854"/>
      <c r="NSH66" s="854"/>
      <c r="NSI66" s="854"/>
      <c r="NSJ66" s="854"/>
      <c r="NSK66" s="854"/>
      <c r="NSL66" s="854"/>
      <c r="NSM66" s="854"/>
      <c r="NSN66" s="854"/>
      <c r="NSO66" s="854"/>
      <c r="NSP66" s="854"/>
      <c r="NSQ66" s="854"/>
      <c r="NSR66" s="854"/>
      <c r="NSS66" s="854"/>
      <c r="NST66" s="854"/>
      <c r="NSU66" s="854"/>
      <c r="NSV66" s="854"/>
      <c r="NSW66" s="854"/>
      <c r="NSX66" s="854"/>
      <c r="NSY66" s="854"/>
      <c r="NSZ66" s="854"/>
      <c r="NTA66" s="854"/>
      <c r="NTB66" s="854"/>
      <c r="NTC66" s="854"/>
      <c r="NTD66" s="854"/>
      <c r="NTE66" s="854"/>
      <c r="NTF66" s="854"/>
      <c r="NTG66" s="854"/>
      <c r="NTH66" s="854"/>
      <c r="NTI66" s="854"/>
      <c r="NTJ66" s="854"/>
      <c r="NTK66" s="854"/>
      <c r="NTL66" s="854"/>
      <c r="NTM66" s="854"/>
      <c r="NTN66" s="854"/>
      <c r="NTO66" s="854"/>
      <c r="NTP66" s="854"/>
      <c r="NTQ66" s="854"/>
      <c r="NTR66" s="854"/>
      <c r="NTS66" s="854"/>
      <c r="NTT66" s="854"/>
      <c r="NTU66" s="854"/>
      <c r="NTV66" s="854"/>
      <c r="NTW66" s="854"/>
      <c r="NTX66" s="854"/>
      <c r="NTY66" s="854"/>
      <c r="NTZ66" s="854"/>
      <c r="NUA66" s="854"/>
      <c r="NUB66" s="854"/>
      <c r="NUC66" s="854"/>
      <c r="NUD66" s="854"/>
      <c r="NUE66" s="854"/>
      <c r="NUF66" s="854"/>
      <c r="NUG66" s="854"/>
      <c r="NUH66" s="854"/>
      <c r="NUI66" s="854"/>
      <c r="NUJ66" s="854"/>
      <c r="NUK66" s="854"/>
      <c r="NUL66" s="854"/>
      <c r="NUM66" s="854"/>
      <c r="NUN66" s="854"/>
      <c r="NUO66" s="854"/>
      <c r="NUP66" s="854"/>
      <c r="NUQ66" s="854"/>
      <c r="NUR66" s="854"/>
      <c r="NUS66" s="854"/>
      <c r="NUT66" s="854"/>
      <c r="NUU66" s="854"/>
      <c r="NUV66" s="854"/>
      <c r="NUW66" s="854"/>
      <c r="NUX66" s="854"/>
      <c r="NUY66" s="854"/>
      <c r="NUZ66" s="854"/>
      <c r="NVA66" s="854"/>
      <c r="NVB66" s="854"/>
      <c r="NVC66" s="854"/>
      <c r="NVD66" s="854"/>
      <c r="NVE66" s="854"/>
      <c r="NVF66" s="854"/>
      <c r="NVG66" s="854"/>
      <c r="NVH66" s="854"/>
      <c r="NVI66" s="854"/>
      <c r="NVJ66" s="854"/>
      <c r="NVK66" s="854"/>
      <c r="NVL66" s="854"/>
      <c r="NVM66" s="854"/>
      <c r="NVN66" s="854"/>
      <c r="NVO66" s="854"/>
      <c r="NVP66" s="854"/>
      <c r="NVQ66" s="854"/>
      <c r="NVR66" s="854"/>
      <c r="NVS66" s="854"/>
      <c r="NVT66" s="854"/>
      <c r="NVU66" s="854"/>
      <c r="NVV66" s="854"/>
      <c r="NVW66" s="854"/>
      <c r="NVX66" s="854"/>
      <c r="NVY66" s="854"/>
      <c r="NVZ66" s="854"/>
      <c r="NWA66" s="854"/>
      <c r="NWB66" s="854"/>
      <c r="NWC66" s="854"/>
      <c r="NWD66" s="854"/>
      <c r="NWE66" s="854"/>
      <c r="NWF66" s="854"/>
      <c r="NWG66" s="854"/>
      <c r="NWH66" s="854"/>
      <c r="NWI66" s="854"/>
      <c r="NWJ66" s="854"/>
      <c r="NWK66" s="854"/>
      <c r="NWL66" s="854"/>
      <c r="NWM66" s="854"/>
      <c r="NWN66" s="854"/>
      <c r="NWO66" s="854"/>
      <c r="NWP66" s="854"/>
      <c r="NWQ66" s="854"/>
      <c r="NWR66" s="854"/>
      <c r="NWS66" s="854"/>
      <c r="NWT66" s="854"/>
      <c r="NWU66" s="854"/>
      <c r="NWV66" s="854"/>
      <c r="NWW66" s="854"/>
      <c r="NWX66" s="854"/>
      <c r="NWY66" s="854"/>
      <c r="NWZ66" s="854"/>
      <c r="NXA66" s="854"/>
      <c r="NXB66" s="854"/>
      <c r="NXC66" s="854"/>
      <c r="NXD66" s="854"/>
      <c r="NXE66" s="854"/>
      <c r="NXF66" s="854"/>
      <c r="NXG66" s="854"/>
      <c r="NXH66" s="854"/>
      <c r="NXI66" s="854"/>
      <c r="NXJ66" s="854"/>
      <c r="NXK66" s="854"/>
      <c r="NXL66" s="854"/>
      <c r="NXM66" s="854"/>
      <c r="NXN66" s="854"/>
      <c r="NXO66" s="854"/>
      <c r="NXP66" s="854"/>
      <c r="NXQ66" s="854"/>
      <c r="NXR66" s="854"/>
      <c r="NXS66" s="854"/>
      <c r="NXT66" s="854"/>
      <c r="NXU66" s="854"/>
      <c r="NXV66" s="854"/>
      <c r="NXW66" s="854"/>
      <c r="NXX66" s="854"/>
      <c r="NXY66" s="854"/>
      <c r="NXZ66" s="854"/>
      <c r="NYA66" s="854"/>
      <c r="NYB66" s="854"/>
      <c r="NYC66" s="854"/>
      <c r="NYD66" s="854"/>
      <c r="NYE66" s="854"/>
      <c r="NYF66" s="854"/>
      <c r="NYG66" s="854"/>
      <c r="NYH66" s="854"/>
      <c r="NYI66" s="854"/>
      <c r="NYJ66" s="854"/>
      <c r="NYK66" s="854"/>
      <c r="NYL66" s="854"/>
      <c r="NYM66" s="854"/>
      <c r="NYN66" s="854"/>
      <c r="NYO66" s="854"/>
      <c r="NYP66" s="854"/>
      <c r="NYQ66" s="854"/>
      <c r="NYR66" s="854"/>
      <c r="NYS66" s="854"/>
      <c r="NYT66" s="854"/>
      <c r="NYU66" s="854"/>
      <c r="NYV66" s="854"/>
      <c r="NYW66" s="854"/>
      <c r="NYX66" s="854"/>
      <c r="NYY66" s="854"/>
      <c r="NYZ66" s="854"/>
      <c r="NZA66" s="854"/>
      <c r="NZB66" s="854"/>
      <c r="NZC66" s="854"/>
      <c r="NZD66" s="854"/>
      <c r="NZE66" s="854"/>
      <c r="NZF66" s="854"/>
      <c r="NZG66" s="854"/>
      <c r="NZH66" s="854"/>
      <c r="NZI66" s="854"/>
      <c r="NZJ66" s="854"/>
      <c r="NZK66" s="854"/>
      <c r="NZL66" s="854"/>
      <c r="NZM66" s="854"/>
      <c r="NZN66" s="854"/>
      <c r="NZO66" s="854"/>
      <c r="NZP66" s="854"/>
      <c r="NZQ66" s="854"/>
      <c r="NZR66" s="854"/>
      <c r="NZS66" s="854"/>
      <c r="NZT66" s="854"/>
      <c r="NZU66" s="854"/>
      <c r="NZV66" s="854"/>
      <c r="NZW66" s="854"/>
      <c r="NZX66" s="854"/>
      <c r="NZY66" s="854"/>
      <c r="NZZ66" s="854"/>
      <c r="OAA66" s="854"/>
      <c r="OAB66" s="854"/>
      <c r="OAC66" s="854"/>
      <c r="OAD66" s="854"/>
      <c r="OAE66" s="854"/>
      <c r="OAF66" s="854"/>
      <c r="OAG66" s="854"/>
      <c r="OAH66" s="854"/>
      <c r="OAI66" s="854"/>
      <c r="OAJ66" s="854"/>
      <c r="OAK66" s="854"/>
      <c r="OAL66" s="854"/>
      <c r="OAM66" s="854"/>
      <c r="OAN66" s="854"/>
      <c r="OAO66" s="854"/>
      <c r="OAP66" s="854"/>
      <c r="OAQ66" s="854"/>
      <c r="OAR66" s="854"/>
      <c r="OAS66" s="854"/>
      <c r="OAT66" s="854"/>
      <c r="OAU66" s="854"/>
      <c r="OAV66" s="854"/>
      <c r="OAW66" s="854"/>
      <c r="OAX66" s="854"/>
      <c r="OAY66" s="854"/>
      <c r="OAZ66" s="854"/>
      <c r="OBA66" s="854"/>
      <c r="OBB66" s="854"/>
      <c r="OBC66" s="854"/>
      <c r="OBD66" s="854"/>
      <c r="OBE66" s="854"/>
      <c r="OBF66" s="854"/>
      <c r="OBG66" s="854"/>
      <c r="OBH66" s="854"/>
      <c r="OBI66" s="854"/>
      <c r="OBJ66" s="854"/>
      <c r="OBK66" s="854"/>
      <c r="OBL66" s="854"/>
      <c r="OBM66" s="854"/>
      <c r="OBN66" s="854"/>
      <c r="OBO66" s="854"/>
      <c r="OBP66" s="854"/>
      <c r="OBQ66" s="854"/>
      <c r="OBR66" s="854"/>
      <c r="OBS66" s="854"/>
      <c r="OBT66" s="854"/>
      <c r="OBU66" s="854"/>
      <c r="OBV66" s="854"/>
      <c r="OBW66" s="854"/>
      <c r="OBX66" s="854"/>
      <c r="OBY66" s="854"/>
      <c r="OBZ66" s="854"/>
      <c r="OCA66" s="854"/>
      <c r="OCB66" s="854"/>
      <c r="OCC66" s="854"/>
      <c r="OCD66" s="854"/>
      <c r="OCE66" s="854"/>
      <c r="OCF66" s="854"/>
      <c r="OCG66" s="854"/>
      <c r="OCH66" s="854"/>
      <c r="OCI66" s="854"/>
      <c r="OCJ66" s="854"/>
      <c r="OCK66" s="854"/>
      <c r="OCL66" s="854"/>
      <c r="OCM66" s="854"/>
      <c r="OCN66" s="854"/>
      <c r="OCO66" s="854"/>
      <c r="OCP66" s="854"/>
      <c r="OCQ66" s="854"/>
      <c r="OCR66" s="854"/>
      <c r="OCS66" s="854"/>
      <c r="OCT66" s="854"/>
      <c r="OCU66" s="854"/>
      <c r="OCV66" s="854"/>
      <c r="OCW66" s="854"/>
      <c r="OCX66" s="854"/>
      <c r="OCY66" s="854"/>
      <c r="OCZ66" s="854"/>
      <c r="ODA66" s="854"/>
      <c r="ODB66" s="854"/>
      <c r="ODC66" s="854"/>
      <c r="ODD66" s="854"/>
      <c r="ODE66" s="854"/>
      <c r="ODF66" s="854"/>
      <c r="ODG66" s="854"/>
      <c r="ODH66" s="854"/>
      <c r="ODI66" s="854"/>
      <c r="ODJ66" s="854"/>
      <c r="ODK66" s="854"/>
      <c r="ODL66" s="854"/>
      <c r="ODM66" s="854"/>
      <c r="ODN66" s="854"/>
      <c r="ODO66" s="854"/>
      <c r="ODP66" s="854"/>
      <c r="ODQ66" s="854"/>
      <c r="ODR66" s="854"/>
      <c r="ODS66" s="854"/>
      <c r="ODT66" s="854"/>
      <c r="ODU66" s="854"/>
      <c r="ODV66" s="854"/>
      <c r="ODW66" s="854"/>
      <c r="ODX66" s="854"/>
      <c r="ODY66" s="854"/>
      <c r="ODZ66" s="854"/>
      <c r="OEA66" s="854"/>
      <c r="OEB66" s="854"/>
      <c r="OEC66" s="854"/>
      <c r="OED66" s="854"/>
      <c r="OEE66" s="854"/>
      <c r="OEF66" s="854"/>
      <c r="OEG66" s="854"/>
      <c r="OEH66" s="854"/>
      <c r="OEI66" s="854"/>
      <c r="OEJ66" s="854"/>
      <c r="OEK66" s="854"/>
      <c r="OEL66" s="854"/>
      <c r="OEM66" s="854"/>
      <c r="OEN66" s="854"/>
      <c r="OEO66" s="854"/>
      <c r="OEP66" s="854"/>
      <c r="OEQ66" s="854"/>
      <c r="OER66" s="854"/>
      <c r="OES66" s="854"/>
      <c r="OET66" s="854"/>
      <c r="OEU66" s="854"/>
      <c r="OEV66" s="854"/>
      <c r="OEW66" s="854"/>
      <c r="OEX66" s="854"/>
      <c r="OEY66" s="854"/>
      <c r="OEZ66" s="854"/>
      <c r="OFA66" s="854"/>
      <c r="OFB66" s="854"/>
      <c r="OFC66" s="854"/>
      <c r="OFD66" s="854"/>
      <c r="OFE66" s="854"/>
      <c r="OFF66" s="854"/>
      <c r="OFG66" s="854"/>
      <c r="OFH66" s="854"/>
      <c r="OFI66" s="854"/>
      <c r="OFJ66" s="854"/>
      <c r="OFK66" s="854"/>
      <c r="OFL66" s="854"/>
      <c r="OFM66" s="854"/>
      <c r="OFN66" s="854"/>
      <c r="OFO66" s="854"/>
      <c r="OFP66" s="854"/>
      <c r="OFQ66" s="854"/>
      <c r="OFR66" s="854"/>
      <c r="OFS66" s="854"/>
      <c r="OFT66" s="854"/>
      <c r="OFU66" s="854"/>
      <c r="OFV66" s="854"/>
      <c r="OFW66" s="854"/>
      <c r="OFX66" s="854"/>
      <c r="OFY66" s="854"/>
      <c r="OFZ66" s="854"/>
      <c r="OGA66" s="854"/>
      <c r="OGB66" s="854"/>
      <c r="OGC66" s="854"/>
      <c r="OGD66" s="854"/>
      <c r="OGE66" s="854"/>
      <c r="OGF66" s="854"/>
      <c r="OGG66" s="854"/>
      <c r="OGH66" s="854"/>
      <c r="OGI66" s="854"/>
      <c r="OGJ66" s="854"/>
      <c r="OGK66" s="854"/>
      <c r="OGL66" s="854"/>
      <c r="OGM66" s="854"/>
      <c r="OGN66" s="854"/>
      <c r="OGO66" s="854"/>
      <c r="OGP66" s="854"/>
      <c r="OGQ66" s="854"/>
      <c r="OGR66" s="854"/>
      <c r="OGS66" s="854"/>
      <c r="OGT66" s="854"/>
      <c r="OGU66" s="854"/>
      <c r="OGV66" s="854"/>
      <c r="OGW66" s="854"/>
      <c r="OGX66" s="854"/>
      <c r="OGY66" s="854"/>
      <c r="OGZ66" s="854"/>
      <c r="OHA66" s="854"/>
      <c r="OHB66" s="854"/>
      <c r="OHC66" s="854"/>
      <c r="OHD66" s="854"/>
      <c r="OHE66" s="854"/>
      <c r="OHF66" s="854"/>
      <c r="OHG66" s="854"/>
      <c r="OHH66" s="854"/>
      <c r="OHI66" s="854"/>
      <c r="OHJ66" s="854"/>
      <c r="OHK66" s="854"/>
      <c r="OHL66" s="854"/>
      <c r="OHM66" s="854"/>
      <c r="OHN66" s="854"/>
      <c r="OHO66" s="854"/>
      <c r="OHP66" s="854"/>
      <c r="OHQ66" s="854"/>
      <c r="OHR66" s="854"/>
      <c r="OHS66" s="854"/>
      <c r="OHT66" s="854"/>
      <c r="OHU66" s="854"/>
      <c r="OHV66" s="854"/>
      <c r="OHW66" s="854"/>
      <c r="OHX66" s="854"/>
      <c r="OHY66" s="854"/>
      <c r="OHZ66" s="854"/>
      <c r="OIA66" s="854"/>
      <c r="OIB66" s="854"/>
      <c r="OIC66" s="854"/>
      <c r="OID66" s="854"/>
      <c r="OIE66" s="854"/>
      <c r="OIF66" s="854"/>
      <c r="OIG66" s="854"/>
      <c r="OIH66" s="854"/>
      <c r="OII66" s="854"/>
      <c r="OIJ66" s="854"/>
      <c r="OIK66" s="854"/>
      <c r="OIL66" s="854"/>
      <c r="OIM66" s="854"/>
      <c r="OIN66" s="854"/>
      <c r="OIO66" s="854"/>
      <c r="OIP66" s="854"/>
      <c r="OIQ66" s="854"/>
      <c r="OIR66" s="854"/>
      <c r="OIS66" s="854"/>
      <c r="OIT66" s="854"/>
      <c r="OIU66" s="854"/>
      <c r="OIV66" s="854"/>
      <c r="OIW66" s="854"/>
      <c r="OIX66" s="854"/>
      <c r="OIY66" s="854"/>
      <c r="OIZ66" s="854"/>
      <c r="OJA66" s="854"/>
      <c r="OJB66" s="854"/>
      <c r="OJC66" s="854"/>
      <c r="OJD66" s="854"/>
      <c r="OJE66" s="854"/>
      <c r="OJF66" s="854"/>
      <c r="OJG66" s="854"/>
      <c r="OJH66" s="854"/>
      <c r="OJI66" s="854"/>
      <c r="OJJ66" s="854"/>
      <c r="OJK66" s="854"/>
      <c r="OJL66" s="854"/>
      <c r="OJM66" s="854"/>
      <c r="OJN66" s="854"/>
      <c r="OJO66" s="854"/>
      <c r="OJP66" s="854"/>
      <c r="OJQ66" s="854"/>
      <c r="OJR66" s="854"/>
      <c r="OJS66" s="854"/>
      <c r="OJT66" s="854"/>
      <c r="OJU66" s="854"/>
      <c r="OJV66" s="854"/>
      <c r="OJW66" s="854"/>
      <c r="OJX66" s="854"/>
      <c r="OJY66" s="854"/>
      <c r="OJZ66" s="854"/>
      <c r="OKA66" s="854"/>
      <c r="OKB66" s="854"/>
      <c r="OKC66" s="854"/>
      <c r="OKD66" s="854"/>
      <c r="OKE66" s="854"/>
      <c r="OKF66" s="854"/>
      <c r="OKG66" s="854"/>
      <c r="OKH66" s="854"/>
      <c r="OKI66" s="854"/>
      <c r="OKJ66" s="854"/>
      <c r="OKK66" s="854"/>
      <c r="OKL66" s="854"/>
      <c r="OKM66" s="854"/>
      <c r="OKN66" s="854"/>
      <c r="OKO66" s="854"/>
      <c r="OKP66" s="854"/>
      <c r="OKQ66" s="854"/>
      <c r="OKR66" s="854"/>
      <c r="OKS66" s="854"/>
      <c r="OKT66" s="854"/>
      <c r="OKU66" s="854"/>
      <c r="OKV66" s="854"/>
      <c r="OKW66" s="854"/>
      <c r="OKX66" s="854"/>
      <c r="OKY66" s="854"/>
      <c r="OKZ66" s="854"/>
      <c r="OLA66" s="854"/>
      <c r="OLB66" s="854"/>
      <c r="OLC66" s="854"/>
      <c r="OLD66" s="854"/>
      <c r="OLE66" s="854"/>
      <c r="OLF66" s="854"/>
      <c r="OLG66" s="854"/>
      <c r="OLH66" s="854"/>
      <c r="OLI66" s="854"/>
      <c r="OLJ66" s="854"/>
      <c r="OLK66" s="854"/>
      <c r="OLL66" s="854"/>
      <c r="OLM66" s="854"/>
      <c r="OLN66" s="854"/>
      <c r="OLO66" s="854"/>
      <c r="OLP66" s="854"/>
      <c r="OLQ66" s="854"/>
      <c r="OLR66" s="854"/>
      <c r="OLS66" s="854"/>
      <c r="OLT66" s="854"/>
      <c r="OLU66" s="854"/>
      <c r="OLV66" s="854"/>
      <c r="OLW66" s="854"/>
      <c r="OLX66" s="854"/>
      <c r="OLY66" s="854"/>
      <c r="OLZ66" s="854"/>
      <c r="OMA66" s="854"/>
      <c r="OMB66" s="854"/>
      <c r="OMC66" s="854"/>
      <c r="OMD66" s="854"/>
      <c r="OME66" s="854"/>
      <c r="OMF66" s="854"/>
      <c r="OMG66" s="854"/>
      <c r="OMH66" s="854"/>
      <c r="OMI66" s="854"/>
      <c r="OMJ66" s="854"/>
      <c r="OMK66" s="854"/>
      <c r="OML66" s="854"/>
      <c r="OMM66" s="854"/>
      <c r="OMN66" s="854"/>
      <c r="OMO66" s="854"/>
      <c r="OMP66" s="854"/>
      <c r="OMQ66" s="854"/>
      <c r="OMR66" s="854"/>
      <c r="OMS66" s="854"/>
      <c r="OMT66" s="854"/>
      <c r="OMU66" s="854"/>
      <c r="OMV66" s="854"/>
      <c r="OMW66" s="854"/>
      <c r="OMX66" s="854"/>
      <c r="OMY66" s="854"/>
      <c r="OMZ66" s="854"/>
      <c r="ONA66" s="854"/>
      <c r="ONB66" s="854"/>
      <c r="ONC66" s="854"/>
      <c r="OND66" s="854"/>
      <c r="ONE66" s="854"/>
      <c r="ONF66" s="854"/>
      <c r="ONG66" s="854"/>
      <c r="ONH66" s="854"/>
      <c r="ONI66" s="854"/>
      <c r="ONJ66" s="854"/>
      <c r="ONK66" s="854"/>
      <c r="ONL66" s="854"/>
      <c r="ONM66" s="854"/>
      <c r="ONN66" s="854"/>
      <c r="ONO66" s="854"/>
      <c r="ONP66" s="854"/>
      <c r="ONQ66" s="854"/>
      <c r="ONR66" s="854"/>
      <c r="ONS66" s="854"/>
      <c r="ONT66" s="854"/>
      <c r="ONU66" s="854"/>
      <c r="ONV66" s="854"/>
      <c r="ONW66" s="854"/>
      <c r="ONX66" s="854"/>
      <c r="ONY66" s="854"/>
      <c r="ONZ66" s="854"/>
      <c r="OOA66" s="854"/>
      <c r="OOB66" s="854"/>
      <c r="OOC66" s="854"/>
      <c r="OOD66" s="854"/>
      <c r="OOE66" s="854"/>
      <c r="OOF66" s="854"/>
      <c r="OOG66" s="854"/>
      <c r="OOH66" s="854"/>
      <c r="OOI66" s="854"/>
      <c r="OOJ66" s="854"/>
      <c r="OOK66" s="854"/>
      <c r="OOL66" s="854"/>
      <c r="OOM66" s="854"/>
      <c r="OON66" s="854"/>
      <c r="OOO66" s="854"/>
      <c r="OOP66" s="854"/>
      <c r="OOQ66" s="854"/>
      <c r="OOR66" s="854"/>
      <c r="OOS66" s="854"/>
      <c r="OOT66" s="854"/>
      <c r="OOU66" s="854"/>
      <c r="OOV66" s="854"/>
      <c r="OOW66" s="854"/>
      <c r="OOX66" s="854"/>
      <c r="OOY66" s="854"/>
      <c r="OOZ66" s="854"/>
      <c r="OPA66" s="854"/>
      <c r="OPB66" s="854"/>
      <c r="OPC66" s="854"/>
      <c r="OPD66" s="854"/>
      <c r="OPE66" s="854"/>
      <c r="OPF66" s="854"/>
      <c r="OPG66" s="854"/>
      <c r="OPH66" s="854"/>
      <c r="OPI66" s="854"/>
      <c r="OPJ66" s="854"/>
      <c r="OPK66" s="854"/>
      <c r="OPL66" s="854"/>
      <c r="OPM66" s="854"/>
      <c r="OPN66" s="854"/>
      <c r="OPO66" s="854"/>
      <c r="OPP66" s="854"/>
      <c r="OPQ66" s="854"/>
      <c r="OPR66" s="854"/>
      <c r="OPS66" s="854"/>
      <c r="OPT66" s="854"/>
      <c r="OPU66" s="854"/>
      <c r="OPV66" s="854"/>
      <c r="OPW66" s="854"/>
      <c r="OPX66" s="854"/>
      <c r="OPY66" s="854"/>
      <c r="OPZ66" s="854"/>
      <c r="OQA66" s="854"/>
      <c r="OQB66" s="854"/>
      <c r="OQC66" s="854"/>
      <c r="OQD66" s="854"/>
      <c r="OQE66" s="854"/>
      <c r="OQF66" s="854"/>
      <c r="OQG66" s="854"/>
      <c r="OQH66" s="854"/>
      <c r="OQI66" s="854"/>
      <c r="OQJ66" s="854"/>
      <c r="OQK66" s="854"/>
      <c r="OQL66" s="854"/>
      <c r="OQM66" s="854"/>
      <c r="OQN66" s="854"/>
      <c r="OQO66" s="854"/>
      <c r="OQP66" s="854"/>
      <c r="OQQ66" s="854"/>
      <c r="OQR66" s="854"/>
      <c r="OQS66" s="854"/>
      <c r="OQT66" s="854"/>
      <c r="OQU66" s="854"/>
      <c r="OQV66" s="854"/>
      <c r="OQW66" s="854"/>
      <c r="OQX66" s="854"/>
      <c r="OQY66" s="854"/>
      <c r="OQZ66" s="854"/>
      <c r="ORA66" s="854"/>
      <c r="ORB66" s="854"/>
      <c r="ORC66" s="854"/>
      <c r="ORD66" s="854"/>
      <c r="ORE66" s="854"/>
      <c r="ORF66" s="854"/>
      <c r="ORG66" s="854"/>
      <c r="ORH66" s="854"/>
      <c r="ORI66" s="854"/>
      <c r="ORJ66" s="854"/>
      <c r="ORK66" s="854"/>
      <c r="ORL66" s="854"/>
      <c r="ORM66" s="854"/>
      <c r="ORN66" s="854"/>
      <c r="ORO66" s="854"/>
      <c r="ORP66" s="854"/>
      <c r="ORQ66" s="854"/>
      <c r="ORR66" s="854"/>
      <c r="ORS66" s="854"/>
      <c r="ORT66" s="854"/>
      <c r="ORU66" s="854"/>
      <c r="ORV66" s="854"/>
      <c r="ORW66" s="854"/>
      <c r="ORX66" s="854"/>
      <c r="ORY66" s="854"/>
      <c r="ORZ66" s="854"/>
      <c r="OSA66" s="854"/>
      <c r="OSB66" s="854"/>
      <c r="OSC66" s="854"/>
      <c r="OSD66" s="854"/>
      <c r="OSE66" s="854"/>
      <c r="OSF66" s="854"/>
      <c r="OSG66" s="854"/>
      <c r="OSH66" s="854"/>
      <c r="OSI66" s="854"/>
      <c r="OSJ66" s="854"/>
      <c r="OSK66" s="854"/>
      <c r="OSL66" s="854"/>
      <c r="OSM66" s="854"/>
      <c r="OSN66" s="854"/>
      <c r="OSO66" s="854"/>
      <c r="OSP66" s="854"/>
      <c r="OSQ66" s="854"/>
      <c r="OSR66" s="854"/>
      <c r="OSS66" s="854"/>
      <c r="OST66" s="854"/>
      <c r="OSU66" s="854"/>
      <c r="OSV66" s="854"/>
      <c r="OSW66" s="854"/>
      <c r="OSX66" s="854"/>
      <c r="OSY66" s="854"/>
      <c r="OSZ66" s="854"/>
      <c r="OTA66" s="854"/>
      <c r="OTB66" s="854"/>
      <c r="OTC66" s="854"/>
      <c r="OTD66" s="854"/>
      <c r="OTE66" s="854"/>
      <c r="OTF66" s="854"/>
      <c r="OTG66" s="854"/>
      <c r="OTH66" s="854"/>
      <c r="OTI66" s="854"/>
      <c r="OTJ66" s="854"/>
      <c r="OTK66" s="854"/>
      <c r="OTL66" s="854"/>
      <c r="OTM66" s="854"/>
      <c r="OTN66" s="854"/>
      <c r="OTO66" s="854"/>
      <c r="OTP66" s="854"/>
      <c r="OTQ66" s="854"/>
      <c r="OTR66" s="854"/>
      <c r="OTS66" s="854"/>
      <c r="OTT66" s="854"/>
      <c r="OTU66" s="854"/>
      <c r="OTV66" s="854"/>
      <c r="OTW66" s="854"/>
      <c r="OTX66" s="854"/>
      <c r="OTY66" s="854"/>
      <c r="OTZ66" s="854"/>
      <c r="OUA66" s="854"/>
      <c r="OUB66" s="854"/>
      <c r="OUC66" s="854"/>
      <c r="OUD66" s="854"/>
      <c r="OUE66" s="854"/>
      <c r="OUF66" s="854"/>
      <c r="OUG66" s="854"/>
      <c r="OUH66" s="854"/>
      <c r="OUI66" s="854"/>
      <c r="OUJ66" s="854"/>
      <c r="OUK66" s="854"/>
      <c r="OUL66" s="854"/>
      <c r="OUM66" s="854"/>
      <c r="OUN66" s="854"/>
      <c r="OUO66" s="854"/>
      <c r="OUP66" s="854"/>
      <c r="OUQ66" s="854"/>
      <c r="OUR66" s="854"/>
      <c r="OUS66" s="854"/>
      <c r="OUT66" s="854"/>
      <c r="OUU66" s="854"/>
      <c r="OUV66" s="854"/>
      <c r="OUW66" s="854"/>
      <c r="OUX66" s="854"/>
      <c r="OUY66" s="854"/>
      <c r="OUZ66" s="854"/>
      <c r="OVA66" s="854"/>
      <c r="OVB66" s="854"/>
      <c r="OVC66" s="854"/>
      <c r="OVD66" s="854"/>
      <c r="OVE66" s="854"/>
      <c r="OVF66" s="854"/>
      <c r="OVG66" s="854"/>
      <c r="OVH66" s="854"/>
      <c r="OVI66" s="854"/>
      <c r="OVJ66" s="854"/>
      <c r="OVK66" s="854"/>
      <c r="OVL66" s="854"/>
      <c r="OVM66" s="854"/>
      <c r="OVN66" s="854"/>
      <c r="OVO66" s="854"/>
      <c r="OVP66" s="854"/>
      <c r="OVQ66" s="854"/>
      <c r="OVR66" s="854"/>
      <c r="OVS66" s="854"/>
      <c r="OVT66" s="854"/>
      <c r="OVU66" s="854"/>
      <c r="OVV66" s="854"/>
      <c r="OVW66" s="854"/>
      <c r="OVX66" s="854"/>
      <c r="OVY66" s="854"/>
      <c r="OVZ66" s="854"/>
      <c r="OWA66" s="854"/>
      <c r="OWB66" s="854"/>
      <c r="OWC66" s="854"/>
      <c r="OWD66" s="854"/>
      <c r="OWE66" s="854"/>
      <c r="OWF66" s="854"/>
      <c r="OWG66" s="854"/>
      <c r="OWH66" s="854"/>
      <c r="OWI66" s="854"/>
      <c r="OWJ66" s="854"/>
      <c r="OWK66" s="854"/>
      <c r="OWL66" s="854"/>
      <c r="OWM66" s="854"/>
      <c r="OWN66" s="854"/>
      <c r="OWO66" s="854"/>
      <c r="OWP66" s="854"/>
      <c r="OWQ66" s="854"/>
      <c r="OWR66" s="854"/>
      <c r="OWS66" s="854"/>
      <c r="OWT66" s="854"/>
      <c r="OWU66" s="854"/>
      <c r="OWV66" s="854"/>
      <c r="OWW66" s="854"/>
      <c r="OWX66" s="854"/>
      <c r="OWY66" s="854"/>
      <c r="OWZ66" s="854"/>
      <c r="OXA66" s="854"/>
      <c r="OXB66" s="854"/>
      <c r="OXC66" s="854"/>
      <c r="OXD66" s="854"/>
      <c r="OXE66" s="854"/>
      <c r="OXF66" s="854"/>
      <c r="OXG66" s="854"/>
      <c r="OXH66" s="854"/>
      <c r="OXI66" s="854"/>
      <c r="OXJ66" s="854"/>
      <c r="OXK66" s="854"/>
      <c r="OXL66" s="854"/>
      <c r="OXM66" s="854"/>
      <c r="OXN66" s="854"/>
      <c r="OXO66" s="854"/>
      <c r="OXP66" s="854"/>
      <c r="OXQ66" s="854"/>
      <c r="OXR66" s="854"/>
      <c r="OXS66" s="854"/>
      <c r="OXT66" s="854"/>
      <c r="OXU66" s="854"/>
      <c r="OXV66" s="854"/>
      <c r="OXW66" s="854"/>
      <c r="OXX66" s="854"/>
      <c r="OXY66" s="854"/>
      <c r="OXZ66" s="854"/>
      <c r="OYA66" s="854"/>
      <c r="OYB66" s="854"/>
      <c r="OYC66" s="854"/>
      <c r="OYD66" s="854"/>
      <c r="OYE66" s="854"/>
      <c r="OYF66" s="854"/>
      <c r="OYG66" s="854"/>
      <c r="OYH66" s="854"/>
      <c r="OYI66" s="854"/>
      <c r="OYJ66" s="854"/>
      <c r="OYK66" s="854"/>
      <c r="OYL66" s="854"/>
      <c r="OYM66" s="854"/>
      <c r="OYN66" s="854"/>
      <c r="OYO66" s="854"/>
      <c r="OYP66" s="854"/>
      <c r="OYQ66" s="854"/>
      <c r="OYR66" s="854"/>
      <c r="OYS66" s="854"/>
      <c r="OYT66" s="854"/>
      <c r="OYU66" s="854"/>
      <c r="OYV66" s="854"/>
      <c r="OYW66" s="854"/>
      <c r="OYX66" s="854"/>
      <c r="OYY66" s="854"/>
      <c r="OYZ66" s="854"/>
      <c r="OZA66" s="854"/>
      <c r="OZB66" s="854"/>
      <c r="OZC66" s="854"/>
      <c r="OZD66" s="854"/>
      <c r="OZE66" s="854"/>
      <c r="OZF66" s="854"/>
      <c r="OZG66" s="854"/>
      <c r="OZH66" s="854"/>
      <c r="OZI66" s="854"/>
      <c r="OZJ66" s="854"/>
      <c r="OZK66" s="854"/>
      <c r="OZL66" s="854"/>
      <c r="OZM66" s="854"/>
      <c r="OZN66" s="854"/>
      <c r="OZO66" s="854"/>
      <c r="OZP66" s="854"/>
      <c r="OZQ66" s="854"/>
      <c r="OZR66" s="854"/>
      <c r="OZS66" s="854"/>
      <c r="OZT66" s="854"/>
      <c r="OZU66" s="854"/>
      <c r="OZV66" s="854"/>
      <c r="OZW66" s="854"/>
      <c r="OZX66" s="854"/>
      <c r="OZY66" s="854"/>
      <c r="OZZ66" s="854"/>
      <c r="PAA66" s="854"/>
      <c r="PAB66" s="854"/>
      <c r="PAC66" s="854"/>
      <c r="PAD66" s="854"/>
      <c r="PAE66" s="854"/>
      <c r="PAF66" s="854"/>
      <c r="PAG66" s="854"/>
      <c r="PAH66" s="854"/>
      <c r="PAI66" s="854"/>
      <c r="PAJ66" s="854"/>
      <c r="PAK66" s="854"/>
      <c r="PAL66" s="854"/>
      <c r="PAM66" s="854"/>
      <c r="PAN66" s="854"/>
      <c r="PAO66" s="854"/>
      <c r="PAP66" s="854"/>
      <c r="PAQ66" s="854"/>
      <c r="PAR66" s="854"/>
      <c r="PAS66" s="854"/>
      <c r="PAT66" s="854"/>
      <c r="PAU66" s="854"/>
      <c r="PAV66" s="854"/>
      <c r="PAW66" s="854"/>
      <c r="PAX66" s="854"/>
      <c r="PAY66" s="854"/>
      <c r="PAZ66" s="854"/>
      <c r="PBA66" s="854"/>
      <c r="PBB66" s="854"/>
      <c r="PBC66" s="854"/>
      <c r="PBD66" s="854"/>
      <c r="PBE66" s="854"/>
      <c r="PBF66" s="854"/>
      <c r="PBG66" s="854"/>
      <c r="PBH66" s="854"/>
      <c r="PBI66" s="854"/>
      <c r="PBJ66" s="854"/>
      <c r="PBK66" s="854"/>
      <c r="PBL66" s="854"/>
      <c r="PBM66" s="854"/>
      <c r="PBN66" s="854"/>
      <c r="PBO66" s="854"/>
      <c r="PBP66" s="854"/>
      <c r="PBQ66" s="854"/>
      <c r="PBR66" s="854"/>
      <c r="PBS66" s="854"/>
      <c r="PBT66" s="854"/>
      <c r="PBU66" s="854"/>
      <c r="PBV66" s="854"/>
      <c r="PBW66" s="854"/>
      <c r="PBX66" s="854"/>
      <c r="PBY66" s="854"/>
      <c r="PBZ66" s="854"/>
      <c r="PCA66" s="854"/>
      <c r="PCB66" s="854"/>
      <c r="PCC66" s="854"/>
      <c r="PCD66" s="854"/>
      <c r="PCE66" s="854"/>
      <c r="PCF66" s="854"/>
      <c r="PCG66" s="854"/>
      <c r="PCH66" s="854"/>
      <c r="PCI66" s="854"/>
      <c r="PCJ66" s="854"/>
      <c r="PCK66" s="854"/>
      <c r="PCL66" s="854"/>
      <c r="PCM66" s="854"/>
      <c r="PCN66" s="854"/>
      <c r="PCO66" s="854"/>
      <c r="PCP66" s="854"/>
      <c r="PCQ66" s="854"/>
      <c r="PCR66" s="854"/>
      <c r="PCS66" s="854"/>
      <c r="PCT66" s="854"/>
      <c r="PCU66" s="854"/>
      <c r="PCV66" s="854"/>
      <c r="PCW66" s="854"/>
      <c r="PCX66" s="854"/>
      <c r="PCY66" s="854"/>
      <c r="PCZ66" s="854"/>
      <c r="PDA66" s="854"/>
      <c r="PDB66" s="854"/>
      <c r="PDC66" s="854"/>
      <c r="PDD66" s="854"/>
      <c r="PDE66" s="854"/>
      <c r="PDF66" s="854"/>
      <c r="PDG66" s="854"/>
      <c r="PDH66" s="854"/>
      <c r="PDI66" s="854"/>
      <c r="PDJ66" s="854"/>
      <c r="PDK66" s="854"/>
      <c r="PDL66" s="854"/>
      <c r="PDM66" s="854"/>
      <c r="PDN66" s="854"/>
      <c r="PDO66" s="854"/>
      <c r="PDP66" s="854"/>
      <c r="PDQ66" s="854"/>
      <c r="PDR66" s="854"/>
      <c r="PDS66" s="854"/>
      <c r="PDT66" s="854"/>
      <c r="PDU66" s="854"/>
      <c r="PDV66" s="854"/>
      <c r="PDW66" s="854"/>
      <c r="PDX66" s="854"/>
      <c r="PDY66" s="854"/>
      <c r="PDZ66" s="854"/>
      <c r="PEA66" s="854"/>
      <c r="PEB66" s="854"/>
      <c r="PEC66" s="854"/>
      <c r="PED66" s="854"/>
      <c r="PEE66" s="854"/>
      <c r="PEF66" s="854"/>
      <c r="PEG66" s="854"/>
      <c r="PEH66" s="854"/>
      <c r="PEI66" s="854"/>
      <c r="PEJ66" s="854"/>
      <c r="PEK66" s="854"/>
      <c r="PEL66" s="854"/>
      <c r="PEM66" s="854"/>
      <c r="PEN66" s="854"/>
      <c r="PEO66" s="854"/>
      <c r="PEP66" s="854"/>
      <c r="PEQ66" s="854"/>
      <c r="PER66" s="854"/>
      <c r="PES66" s="854"/>
      <c r="PET66" s="854"/>
      <c r="PEU66" s="854"/>
      <c r="PEV66" s="854"/>
      <c r="PEW66" s="854"/>
      <c r="PEX66" s="854"/>
      <c r="PEY66" s="854"/>
      <c r="PEZ66" s="854"/>
      <c r="PFA66" s="854"/>
      <c r="PFB66" s="854"/>
      <c r="PFC66" s="854"/>
      <c r="PFD66" s="854"/>
      <c r="PFE66" s="854"/>
      <c r="PFF66" s="854"/>
      <c r="PFG66" s="854"/>
      <c r="PFH66" s="854"/>
      <c r="PFI66" s="854"/>
      <c r="PFJ66" s="854"/>
      <c r="PFK66" s="854"/>
      <c r="PFL66" s="854"/>
      <c r="PFM66" s="854"/>
      <c r="PFN66" s="854"/>
      <c r="PFO66" s="854"/>
      <c r="PFP66" s="854"/>
      <c r="PFQ66" s="854"/>
      <c r="PFR66" s="854"/>
      <c r="PFS66" s="854"/>
      <c r="PFT66" s="854"/>
      <c r="PFU66" s="854"/>
      <c r="PFV66" s="854"/>
      <c r="PFW66" s="854"/>
      <c r="PFX66" s="854"/>
      <c r="PFY66" s="854"/>
      <c r="PFZ66" s="854"/>
      <c r="PGA66" s="854"/>
      <c r="PGB66" s="854"/>
      <c r="PGC66" s="854"/>
      <c r="PGD66" s="854"/>
      <c r="PGE66" s="854"/>
      <c r="PGF66" s="854"/>
      <c r="PGG66" s="854"/>
      <c r="PGH66" s="854"/>
      <c r="PGI66" s="854"/>
      <c r="PGJ66" s="854"/>
      <c r="PGK66" s="854"/>
      <c r="PGL66" s="854"/>
      <c r="PGM66" s="854"/>
      <c r="PGN66" s="854"/>
      <c r="PGO66" s="854"/>
      <c r="PGP66" s="854"/>
      <c r="PGQ66" s="854"/>
      <c r="PGR66" s="854"/>
      <c r="PGS66" s="854"/>
      <c r="PGT66" s="854"/>
      <c r="PGU66" s="854"/>
      <c r="PGV66" s="854"/>
      <c r="PGW66" s="854"/>
      <c r="PGX66" s="854"/>
      <c r="PGY66" s="854"/>
      <c r="PGZ66" s="854"/>
      <c r="PHA66" s="854"/>
      <c r="PHB66" s="854"/>
      <c r="PHC66" s="854"/>
      <c r="PHD66" s="854"/>
      <c r="PHE66" s="854"/>
      <c r="PHF66" s="854"/>
      <c r="PHG66" s="854"/>
      <c r="PHH66" s="854"/>
      <c r="PHI66" s="854"/>
      <c r="PHJ66" s="854"/>
      <c r="PHK66" s="854"/>
      <c r="PHL66" s="854"/>
      <c r="PHM66" s="854"/>
      <c r="PHN66" s="854"/>
      <c r="PHO66" s="854"/>
      <c r="PHP66" s="854"/>
      <c r="PHQ66" s="854"/>
      <c r="PHR66" s="854"/>
      <c r="PHS66" s="854"/>
      <c r="PHT66" s="854"/>
      <c r="PHU66" s="854"/>
      <c r="PHV66" s="854"/>
      <c r="PHW66" s="854"/>
      <c r="PHX66" s="854"/>
      <c r="PHY66" s="854"/>
      <c r="PHZ66" s="854"/>
      <c r="PIA66" s="854"/>
      <c r="PIB66" s="854"/>
      <c r="PIC66" s="854"/>
      <c r="PID66" s="854"/>
      <c r="PIE66" s="854"/>
      <c r="PIF66" s="854"/>
      <c r="PIG66" s="854"/>
      <c r="PIH66" s="854"/>
      <c r="PII66" s="854"/>
      <c r="PIJ66" s="854"/>
      <c r="PIK66" s="854"/>
      <c r="PIL66" s="854"/>
      <c r="PIM66" s="854"/>
      <c r="PIN66" s="854"/>
      <c r="PIO66" s="854"/>
      <c r="PIP66" s="854"/>
      <c r="PIQ66" s="854"/>
      <c r="PIR66" s="854"/>
      <c r="PIS66" s="854"/>
      <c r="PIT66" s="854"/>
      <c r="PIU66" s="854"/>
      <c r="PIV66" s="854"/>
      <c r="PIW66" s="854"/>
      <c r="PIX66" s="854"/>
      <c r="PIY66" s="854"/>
      <c r="PIZ66" s="854"/>
      <c r="PJA66" s="854"/>
      <c r="PJB66" s="854"/>
      <c r="PJC66" s="854"/>
      <c r="PJD66" s="854"/>
      <c r="PJE66" s="854"/>
      <c r="PJF66" s="854"/>
      <c r="PJG66" s="854"/>
      <c r="PJH66" s="854"/>
      <c r="PJI66" s="854"/>
      <c r="PJJ66" s="854"/>
      <c r="PJK66" s="854"/>
      <c r="PJL66" s="854"/>
      <c r="PJM66" s="854"/>
      <c r="PJN66" s="854"/>
      <c r="PJO66" s="854"/>
      <c r="PJP66" s="854"/>
      <c r="PJQ66" s="854"/>
      <c r="PJR66" s="854"/>
      <c r="PJS66" s="854"/>
      <c r="PJT66" s="854"/>
      <c r="PJU66" s="854"/>
      <c r="PJV66" s="854"/>
      <c r="PJW66" s="854"/>
      <c r="PJX66" s="854"/>
      <c r="PJY66" s="854"/>
      <c r="PJZ66" s="854"/>
      <c r="PKA66" s="854"/>
      <c r="PKB66" s="854"/>
      <c r="PKC66" s="854"/>
      <c r="PKD66" s="854"/>
      <c r="PKE66" s="854"/>
      <c r="PKF66" s="854"/>
      <c r="PKG66" s="854"/>
      <c r="PKH66" s="854"/>
      <c r="PKI66" s="854"/>
      <c r="PKJ66" s="854"/>
      <c r="PKK66" s="854"/>
      <c r="PKL66" s="854"/>
      <c r="PKM66" s="854"/>
      <c r="PKN66" s="854"/>
      <c r="PKO66" s="854"/>
      <c r="PKP66" s="854"/>
      <c r="PKQ66" s="854"/>
      <c r="PKR66" s="854"/>
      <c r="PKS66" s="854"/>
      <c r="PKT66" s="854"/>
      <c r="PKU66" s="854"/>
      <c r="PKV66" s="854"/>
      <c r="PKW66" s="854"/>
      <c r="PKX66" s="854"/>
      <c r="PKY66" s="854"/>
      <c r="PKZ66" s="854"/>
      <c r="PLA66" s="854"/>
      <c r="PLB66" s="854"/>
      <c r="PLC66" s="854"/>
      <c r="PLD66" s="854"/>
      <c r="PLE66" s="854"/>
      <c r="PLF66" s="854"/>
      <c r="PLG66" s="854"/>
      <c r="PLH66" s="854"/>
      <c r="PLI66" s="854"/>
      <c r="PLJ66" s="854"/>
      <c r="PLK66" s="854"/>
      <c r="PLL66" s="854"/>
      <c r="PLM66" s="854"/>
      <c r="PLN66" s="854"/>
      <c r="PLO66" s="854"/>
      <c r="PLP66" s="854"/>
      <c r="PLQ66" s="854"/>
      <c r="PLR66" s="854"/>
      <c r="PLS66" s="854"/>
      <c r="PLT66" s="854"/>
      <c r="PLU66" s="854"/>
      <c r="PLV66" s="854"/>
      <c r="PLW66" s="854"/>
      <c r="PLX66" s="854"/>
      <c r="PLY66" s="854"/>
      <c r="PLZ66" s="854"/>
      <c r="PMA66" s="854"/>
      <c r="PMB66" s="854"/>
      <c r="PMC66" s="854"/>
      <c r="PMD66" s="854"/>
      <c r="PME66" s="854"/>
      <c r="PMF66" s="854"/>
      <c r="PMG66" s="854"/>
      <c r="PMH66" s="854"/>
      <c r="PMI66" s="854"/>
      <c r="PMJ66" s="854"/>
      <c r="PMK66" s="854"/>
      <c r="PML66" s="854"/>
      <c r="PMM66" s="854"/>
      <c r="PMN66" s="854"/>
      <c r="PMO66" s="854"/>
      <c r="PMP66" s="854"/>
      <c r="PMQ66" s="854"/>
      <c r="PMR66" s="854"/>
      <c r="PMS66" s="854"/>
      <c r="PMT66" s="854"/>
      <c r="PMU66" s="854"/>
      <c r="PMV66" s="854"/>
      <c r="PMW66" s="854"/>
      <c r="PMX66" s="854"/>
      <c r="PMY66" s="854"/>
      <c r="PMZ66" s="854"/>
      <c r="PNA66" s="854"/>
      <c r="PNB66" s="854"/>
      <c r="PNC66" s="854"/>
      <c r="PND66" s="854"/>
      <c r="PNE66" s="854"/>
      <c r="PNF66" s="854"/>
      <c r="PNG66" s="854"/>
      <c r="PNH66" s="854"/>
      <c r="PNI66" s="854"/>
      <c r="PNJ66" s="854"/>
      <c r="PNK66" s="854"/>
      <c r="PNL66" s="854"/>
      <c r="PNM66" s="854"/>
      <c r="PNN66" s="854"/>
      <c r="PNO66" s="854"/>
      <c r="PNP66" s="854"/>
      <c r="PNQ66" s="854"/>
      <c r="PNR66" s="854"/>
      <c r="PNS66" s="854"/>
      <c r="PNT66" s="854"/>
      <c r="PNU66" s="854"/>
      <c r="PNV66" s="854"/>
      <c r="PNW66" s="854"/>
      <c r="PNX66" s="854"/>
      <c r="PNY66" s="854"/>
      <c r="PNZ66" s="854"/>
      <c r="POA66" s="854"/>
      <c r="POB66" s="854"/>
      <c r="POC66" s="854"/>
      <c r="POD66" s="854"/>
      <c r="POE66" s="854"/>
      <c r="POF66" s="854"/>
      <c r="POG66" s="854"/>
      <c r="POH66" s="854"/>
      <c r="POI66" s="854"/>
      <c r="POJ66" s="854"/>
      <c r="POK66" s="854"/>
      <c r="POL66" s="854"/>
      <c r="POM66" s="854"/>
      <c r="PON66" s="854"/>
      <c r="POO66" s="854"/>
      <c r="POP66" s="854"/>
      <c r="POQ66" s="854"/>
      <c r="POR66" s="854"/>
      <c r="POS66" s="854"/>
      <c r="POT66" s="854"/>
      <c r="POU66" s="854"/>
      <c r="POV66" s="854"/>
      <c r="POW66" s="854"/>
      <c r="POX66" s="854"/>
      <c r="POY66" s="854"/>
      <c r="POZ66" s="854"/>
      <c r="PPA66" s="854"/>
      <c r="PPB66" s="854"/>
      <c r="PPC66" s="854"/>
      <c r="PPD66" s="854"/>
      <c r="PPE66" s="854"/>
      <c r="PPF66" s="854"/>
      <c r="PPG66" s="854"/>
      <c r="PPH66" s="854"/>
      <c r="PPI66" s="854"/>
      <c r="PPJ66" s="854"/>
      <c r="PPK66" s="854"/>
      <c r="PPL66" s="854"/>
      <c r="PPM66" s="854"/>
      <c r="PPN66" s="854"/>
      <c r="PPO66" s="854"/>
      <c r="PPP66" s="854"/>
      <c r="PPQ66" s="854"/>
      <c r="PPR66" s="854"/>
      <c r="PPS66" s="854"/>
      <c r="PPT66" s="854"/>
      <c r="PPU66" s="854"/>
      <c r="PPV66" s="854"/>
      <c r="PPW66" s="854"/>
      <c r="PPX66" s="854"/>
      <c r="PPY66" s="854"/>
      <c r="PPZ66" s="854"/>
      <c r="PQA66" s="854"/>
      <c r="PQB66" s="854"/>
      <c r="PQC66" s="854"/>
      <c r="PQD66" s="854"/>
      <c r="PQE66" s="854"/>
      <c r="PQF66" s="854"/>
      <c r="PQG66" s="854"/>
      <c r="PQH66" s="854"/>
      <c r="PQI66" s="854"/>
      <c r="PQJ66" s="854"/>
      <c r="PQK66" s="854"/>
      <c r="PQL66" s="854"/>
      <c r="PQM66" s="854"/>
      <c r="PQN66" s="854"/>
      <c r="PQO66" s="854"/>
      <c r="PQP66" s="854"/>
      <c r="PQQ66" s="854"/>
      <c r="PQR66" s="854"/>
      <c r="PQS66" s="854"/>
      <c r="PQT66" s="854"/>
      <c r="PQU66" s="854"/>
      <c r="PQV66" s="854"/>
      <c r="PQW66" s="854"/>
      <c r="PQX66" s="854"/>
      <c r="PQY66" s="854"/>
      <c r="PQZ66" s="854"/>
      <c r="PRA66" s="854"/>
      <c r="PRB66" s="854"/>
      <c r="PRC66" s="854"/>
      <c r="PRD66" s="854"/>
      <c r="PRE66" s="854"/>
      <c r="PRF66" s="854"/>
      <c r="PRG66" s="854"/>
      <c r="PRH66" s="854"/>
      <c r="PRI66" s="854"/>
      <c r="PRJ66" s="854"/>
      <c r="PRK66" s="854"/>
      <c r="PRL66" s="854"/>
      <c r="PRM66" s="854"/>
      <c r="PRN66" s="854"/>
      <c r="PRO66" s="854"/>
      <c r="PRP66" s="854"/>
      <c r="PRQ66" s="854"/>
      <c r="PRR66" s="854"/>
      <c r="PRS66" s="854"/>
      <c r="PRT66" s="854"/>
      <c r="PRU66" s="854"/>
      <c r="PRV66" s="854"/>
      <c r="PRW66" s="854"/>
      <c r="PRX66" s="854"/>
      <c r="PRY66" s="854"/>
      <c r="PRZ66" s="854"/>
      <c r="PSA66" s="854"/>
      <c r="PSB66" s="854"/>
      <c r="PSC66" s="854"/>
      <c r="PSD66" s="854"/>
      <c r="PSE66" s="854"/>
      <c r="PSF66" s="854"/>
      <c r="PSG66" s="854"/>
      <c r="PSH66" s="854"/>
      <c r="PSI66" s="854"/>
      <c r="PSJ66" s="854"/>
      <c r="PSK66" s="854"/>
      <c r="PSL66" s="854"/>
      <c r="PSM66" s="854"/>
      <c r="PSN66" s="854"/>
      <c r="PSO66" s="854"/>
      <c r="PSP66" s="854"/>
      <c r="PSQ66" s="854"/>
      <c r="PSR66" s="854"/>
      <c r="PSS66" s="854"/>
      <c r="PST66" s="854"/>
      <c r="PSU66" s="854"/>
      <c r="PSV66" s="854"/>
      <c r="PSW66" s="854"/>
      <c r="PSX66" s="854"/>
      <c r="PSY66" s="854"/>
      <c r="PSZ66" s="854"/>
      <c r="PTA66" s="854"/>
      <c r="PTB66" s="854"/>
      <c r="PTC66" s="854"/>
      <c r="PTD66" s="854"/>
      <c r="PTE66" s="854"/>
      <c r="PTF66" s="854"/>
      <c r="PTG66" s="854"/>
      <c r="PTH66" s="854"/>
      <c r="PTI66" s="854"/>
      <c r="PTJ66" s="854"/>
      <c r="PTK66" s="854"/>
      <c r="PTL66" s="854"/>
      <c r="PTM66" s="854"/>
      <c r="PTN66" s="854"/>
      <c r="PTO66" s="854"/>
      <c r="PTP66" s="854"/>
      <c r="PTQ66" s="854"/>
      <c r="PTR66" s="854"/>
      <c r="PTS66" s="854"/>
      <c r="PTT66" s="854"/>
      <c r="PTU66" s="854"/>
      <c r="PTV66" s="854"/>
      <c r="PTW66" s="854"/>
      <c r="PTX66" s="854"/>
      <c r="PTY66" s="854"/>
      <c r="PTZ66" s="854"/>
      <c r="PUA66" s="854"/>
      <c r="PUB66" s="854"/>
      <c r="PUC66" s="854"/>
      <c r="PUD66" s="854"/>
      <c r="PUE66" s="854"/>
      <c r="PUF66" s="854"/>
      <c r="PUG66" s="854"/>
      <c r="PUH66" s="854"/>
      <c r="PUI66" s="854"/>
      <c r="PUJ66" s="854"/>
      <c r="PUK66" s="854"/>
      <c r="PUL66" s="854"/>
      <c r="PUM66" s="854"/>
      <c r="PUN66" s="854"/>
      <c r="PUO66" s="854"/>
      <c r="PUP66" s="854"/>
      <c r="PUQ66" s="854"/>
      <c r="PUR66" s="854"/>
      <c r="PUS66" s="854"/>
      <c r="PUT66" s="854"/>
      <c r="PUU66" s="854"/>
      <c r="PUV66" s="854"/>
      <c r="PUW66" s="854"/>
      <c r="PUX66" s="854"/>
      <c r="PUY66" s="854"/>
      <c r="PUZ66" s="854"/>
      <c r="PVA66" s="854"/>
      <c r="PVB66" s="854"/>
      <c r="PVC66" s="854"/>
      <c r="PVD66" s="854"/>
      <c r="PVE66" s="854"/>
      <c r="PVF66" s="854"/>
      <c r="PVG66" s="854"/>
      <c r="PVH66" s="854"/>
      <c r="PVI66" s="854"/>
      <c r="PVJ66" s="854"/>
      <c r="PVK66" s="854"/>
      <c r="PVL66" s="854"/>
      <c r="PVM66" s="854"/>
      <c r="PVN66" s="854"/>
      <c r="PVO66" s="854"/>
      <c r="PVP66" s="854"/>
      <c r="PVQ66" s="854"/>
      <c r="PVR66" s="854"/>
      <c r="PVS66" s="854"/>
      <c r="PVT66" s="854"/>
      <c r="PVU66" s="854"/>
      <c r="PVV66" s="854"/>
      <c r="PVW66" s="854"/>
      <c r="PVX66" s="854"/>
      <c r="PVY66" s="854"/>
      <c r="PVZ66" s="854"/>
      <c r="PWA66" s="854"/>
      <c r="PWB66" s="854"/>
      <c r="PWC66" s="854"/>
      <c r="PWD66" s="854"/>
      <c r="PWE66" s="854"/>
      <c r="PWF66" s="854"/>
      <c r="PWG66" s="854"/>
      <c r="PWH66" s="854"/>
      <c r="PWI66" s="854"/>
      <c r="PWJ66" s="854"/>
      <c r="PWK66" s="854"/>
      <c r="PWL66" s="854"/>
      <c r="PWM66" s="854"/>
      <c r="PWN66" s="854"/>
      <c r="PWO66" s="854"/>
      <c r="PWP66" s="854"/>
      <c r="PWQ66" s="854"/>
      <c r="PWR66" s="854"/>
      <c r="PWS66" s="854"/>
      <c r="PWT66" s="854"/>
      <c r="PWU66" s="854"/>
      <c r="PWV66" s="854"/>
      <c r="PWW66" s="854"/>
      <c r="PWX66" s="854"/>
      <c r="PWY66" s="854"/>
      <c r="PWZ66" s="854"/>
      <c r="PXA66" s="854"/>
      <c r="PXB66" s="854"/>
      <c r="PXC66" s="854"/>
      <c r="PXD66" s="854"/>
      <c r="PXE66" s="854"/>
      <c r="PXF66" s="854"/>
      <c r="PXG66" s="854"/>
      <c r="PXH66" s="854"/>
      <c r="PXI66" s="854"/>
      <c r="PXJ66" s="854"/>
      <c r="PXK66" s="854"/>
      <c r="PXL66" s="854"/>
      <c r="PXM66" s="854"/>
      <c r="PXN66" s="854"/>
      <c r="PXO66" s="854"/>
      <c r="PXP66" s="854"/>
      <c r="PXQ66" s="854"/>
      <c r="PXR66" s="854"/>
      <c r="PXS66" s="854"/>
      <c r="PXT66" s="854"/>
      <c r="PXU66" s="854"/>
      <c r="PXV66" s="854"/>
      <c r="PXW66" s="854"/>
      <c r="PXX66" s="854"/>
      <c r="PXY66" s="854"/>
      <c r="PXZ66" s="854"/>
      <c r="PYA66" s="854"/>
      <c r="PYB66" s="854"/>
      <c r="PYC66" s="854"/>
      <c r="PYD66" s="854"/>
      <c r="PYE66" s="854"/>
      <c r="PYF66" s="854"/>
      <c r="PYG66" s="854"/>
      <c r="PYH66" s="854"/>
      <c r="PYI66" s="854"/>
      <c r="PYJ66" s="854"/>
      <c r="PYK66" s="854"/>
      <c r="PYL66" s="854"/>
      <c r="PYM66" s="854"/>
      <c r="PYN66" s="854"/>
      <c r="PYO66" s="854"/>
      <c r="PYP66" s="854"/>
      <c r="PYQ66" s="854"/>
      <c r="PYR66" s="854"/>
      <c r="PYS66" s="854"/>
      <c r="PYT66" s="854"/>
      <c r="PYU66" s="854"/>
      <c r="PYV66" s="854"/>
      <c r="PYW66" s="854"/>
      <c r="PYX66" s="854"/>
      <c r="PYY66" s="854"/>
      <c r="PYZ66" s="854"/>
      <c r="PZA66" s="854"/>
      <c r="PZB66" s="854"/>
      <c r="PZC66" s="854"/>
      <c r="PZD66" s="854"/>
      <c r="PZE66" s="854"/>
      <c r="PZF66" s="854"/>
      <c r="PZG66" s="854"/>
      <c r="PZH66" s="854"/>
      <c r="PZI66" s="854"/>
      <c r="PZJ66" s="854"/>
      <c r="PZK66" s="854"/>
      <c r="PZL66" s="854"/>
      <c r="PZM66" s="854"/>
      <c r="PZN66" s="854"/>
      <c r="PZO66" s="854"/>
      <c r="PZP66" s="854"/>
      <c r="PZQ66" s="854"/>
      <c r="PZR66" s="854"/>
      <c r="PZS66" s="854"/>
      <c r="PZT66" s="854"/>
      <c r="PZU66" s="854"/>
      <c r="PZV66" s="854"/>
      <c r="PZW66" s="854"/>
      <c r="PZX66" s="854"/>
      <c r="PZY66" s="854"/>
      <c r="PZZ66" s="854"/>
      <c r="QAA66" s="854"/>
      <c r="QAB66" s="854"/>
      <c r="QAC66" s="854"/>
      <c r="QAD66" s="854"/>
      <c r="QAE66" s="854"/>
      <c r="QAF66" s="854"/>
      <c r="QAG66" s="854"/>
      <c r="QAH66" s="854"/>
      <c r="QAI66" s="854"/>
      <c r="QAJ66" s="854"/>
      <c r="QAK66" s="854"/>
      <c r="QAL66" s="854"/>
      <c r="QAM66" s="854"/>
      <c r="QAN66" s="854"/>
      <c r="QAO66" s="854"/>
      <c r="QAP66" s="854"/>
      <c r="QAQ66" s="854"/>
      <c r="QAR66" s="854"/>
      <c r="QAS66" s="854"/>
      <c r="QAT66" s="854"/>
      <c r="QAU66" s="854"/>
      <c r="QAV66" s="854"/>
      <c r="QAW66" s="854"/>
      <c r="QAX66" s="854"/>
      <c r="QAY66" s="854"/>
      <c r="QAZ66" s="854"/>
      <c r="QBA66" s="854"/>
      <c r="QBB66" s="854"/>
      <c r="QBC66" s="854"/>
      <c r="QBD66" s="854"/>
      <c r="QBE66" s="854"/>
      <c r="QBF66" s="854"/>
      <c r="QBG66" s="854"/>
      <c r="QBH66" s="854"/>
      <c r="QBI66" s="854"/>
      <c r="QBJ66" s="854"/>
      <c r="QBK66" s="854"/>
      <c r="QBL66" s="854"/>
      <c r="QBM66" s="854"/>
      <c r="QBN66" s="854"/>
      <c r="QBO66" s="854"/>
      <c r="QBP66" s="854"/>
      <c r="QBQ66" s="854"/>
      <c r="QBR66" s="854"/>
      <c r="QBS66" s="854"/>
      <c r="QBT66" s="854"/>
      <c r="QBU66" s="854"/>
      <c r="QBV66" s="854"/>
      <c r="QBW66" s="854"/>
      <c r="QBX66" s="854"/>
      <c r="QBY66" s="854"/>
      <c r="QBZ66" s="854"/>
      <c r="QCA66" s="854"/>
      <c r="QCB66" s="854"/>
      <c r="QCC66" s="854"/>
      <c r="QCD66" s="854"/>
      <c r="QCE66" s="854"/>
      <c r="QCF66" s="854"/>
      <c r="QCG66" s="854"/>
      <c r="QCH66" s="854"/>
      <c r="QCI66" s="854"/>
      <c r="QCJ66" s="854"/>
      <c r="QCK66" s="854"/>
      <c r="QCL66" s="854"/>
      <c r="QCM66" s="854"/>
      <c r="QCN66" s="854"/>
      <c r="QCO66" s="854"/>
      <c r="QCP66" s="854"/>
      <c r="QCQ66" s="854"/>
      <c r="QCR66" s="854"/>
      <c r="QCS66" s="854"/>
      <c r="QCT66" s="854"/>
      <c r="QCU66" s="854"/>
      <c r="QCV66" s="854"/>
      <c r="QCW66" s="854"/>
      <c r="QCX66" s="854"/>
      <c r="QCY66" s="854"/>
      <c r="QCZ66" s="854"/>
      <c r="QDA66" s="854"/>
      <c r="QDB66" s="854"/>
      <c r="QDC66" s="854"/>
      <c r="QDD66" s="854"/>
      <c r="QDE66" s="854"/>
      <c r="QDF66" s="854"/>
      <c r="QDG66" s="854"/>
      <c r="QDH66" s="854"/>
      <c r="QDI66" s="854"/>
      <c r="QDJ66" s="854"/>
      <c r="QDK66" s="854"/>
      <c r="QDL66" s="854"/>
      <c r="QDM66" s="854"/>
      <c r="QDN66" s="854"/>
      <c r="QDO66" s="854"/>
      <c r="QDP66" s="854"/>
      <c r="QDQ66" s="854"/>
      <c r="QDR66" s="854"/>
      <c r="QDS66" s="854"/>
      <c r="QDT66" s="854"/>
      <c r="QDU66" s="854"/>
      <c r="QDV66" s="854"/>
      <c r="QDW66" s="854"/>
      <c r="QDX66" s="854"/>
      <c r="QDY66" s="854"/>
      <c r="QDZ66" s="854"/>
      <c r="QEA66" s="854"/>
      <c r="QEB66" s="854"/>
      <c r="QEC66" s="854"/>
      <c r="QED66" s="854"/>
      <c r="QEE66" s="854"/>
      <c r="QEF66" s="854"/>
      <c r="QEG66" s="854"/>
      <c r="QEH66" s="854"/>
      <c r="QEI66" s="854"/>
      <c r="QEJ66" s="854"/>
      <c r="QEK66" s="854"/>
      <c r="QEL66" s="854"/>
      <c r="QEM66" s="854"/>
      <c r="QEN66" s="854"/>
      <c r="QEO66" s="854"/>
      <c r="QEP66" s="854"/>
      <c r="QEQ66" s="854"/>
      <c r="QER66" s="854"/>
      <c r="QES66" s="854"/>
      <c r="QET66" s="854"/>
      <c r="QEU66" s="854"/>
      <c r="QEV66" s="854"/>
      <c r="QEW66" s="854"/>
      <c r="QEX66" s="854"/>
      <c r="QEY66" s="854"/>
      <c r="QEZ66" s="854"/>
      <c r="QFA66" s="854"/>
      <c r="QFB66" s="854"/>
      <c r="QFC66" s="854"/>
      <c r="QFD66" s="854"/>
      <c r="QFE66" s="854"/>
      <c r="QFF66" s="854"/>
      <c r="QFG66" s="854"/>
      <c r="QFH66" s="854"/>
      <c r="QFI66" s="854"/>
      <c r="QFJ66" s="854"/>
      <c r="QFK66" s="854"/>
      <c r="QFL66" s="854"/>
      <c r="QFM66" s="854"/>
      <c r="QFN66" s="854"/>
      <c r="QFO66" s="854"/>
      <c r="QFP66" s="854"/>
      <c r="QFQ66" s="854"/>
      <c r="QFR66" s="854"/>
      <c r="QFS66" s="854"/>
      <c r="QFT66" s="854"/>
      <c r="QFU66" s="854"/>
      <c r="QFV66" s="854"/>
      <c r="QFW66" s="854"/>
      <c r="QFX66" s="854"/>
      <c r="QFY66" s="854"/>
      <c r="QFZ66" s="854"/>
      <c r="QGA66" s="854"/>
      <c r="QGB66" s="854"/>
      <c r="QGC66" s="854"/>
      <c r="QGD66" s="854"/>
      <c r="QGE66" s="854"/>
      <c r="QGF66" s="854"/>
      <c r="QGG66" s="854"/>
      <c r="QGH66" s="854"/>
      <c r="QGI66" s="854"/>
      <c r="QGJ66" s="854"/>
      <c r="QGK66" s="854"/>
      <c r="QGL66" s="854"/>
      <c r="QGM66" s="854"/>
      <c r="QGN66" s="854"/>
      <c r="QGO66" s="854"/>
      <c r="QGP66" s="854"/>
      <c r="QGQ66" s="854"/>
      <c r="QGR66" s="854"/>
      <c r="QGS66" s="854"/>
      <c r="QGT66" s="854"/>
      <c r="QGU66" s="854"/>
      <c r="QGV66" s="854"/>
      <c r="QGW66" s="854"/>
      <c r="QGX66" s="854"/>
      <c r="QGY66" s="854"/>
      <c r="QGZ66" s="854"/>
      <c r="QHA66" s="854"/>
      <c r="QHB66" s="854"/>
      <c r="QHC66" s="854"/>
      <c r="QHD66" s="854"/>
      <c r="QHE66" s="854"/>
      <c r="QHF66" s="854"/>
      <c r="QHG66" s="854"/>
      <c r="QHH66" s="854"/>
      <c r="QHI66" s="854"/>
      <c r="QHJ66" s="854"/>
      <c r="QHK66" s="854"/>
      <c r="QHL66" s="854"/>
      <c r="QHM66" s="854"/>
      <c r="QHN66" s="854"/>
      <c r="QHO66" s="854"/>
      <c r="QHP66" s="854"/>
      <c r="QHQ66" s="854"/>
      <c r="QHR66" s="854"/>
      <c r="QHS66" s="854"/>
      <c r="QHT66" s="854"/>
      <c r="QHU66" s="854"/>
      <c r="QHV66" s="854"/>
      <c r="QHW66" s="854"/>
      <c r="QHX66" s="854"/>
      <c r="QHY66" s="854"/>
      <c r="QHZ66" s="854"/>
      <c r="QIA66" s="854"/>
      <c r="QIB66" s="854"/>
      <c r="QIC66" s="854"/>
      <c r="QID66" s="854"/>
      <c r="QIE66" s="854"/>
      <c r="QIF66" s="854"/>
      <c r="QIG66" s="854"/>
      <c r="QIH66" s="854"/>
      <c r="QII66" s="854"/>
      <c r="QIJ66" s="854"/>
      <c r="QIK66" s="854"/>
      <c r="QIL66" s="854"/>
      <c r="QIM66" s="854"/>
      <c r="QIN66" s="854"/>
      <c r="QIO66" s="854"/>
      <c r="QIP66" s="854"/>
      <c r="QIQ66" s="854"/>
      <c r="QIR66" s="854"/>
      <c r="QIS66" s="854"/>
      <c r="QIT66" s="854"/>
      <c r="QIU66" s="854"/>
      <c r="QIV66" s="854"/>
      <c r="QIW66" s="854"/>
      <c r="QIX66" s="854"/>
      <c r="QIY66" s="854"/>
      <c r="QIZ66" s="854"/>
      <c r="QJA66" s="854"/>
      <c r="QJB66" s="854"/>
      <c r="QJC66" s="854"/>
      <c r="QJD66" s="854"/>
      <c r="QJE66" s="854"/>
      <c r="QJF66" s="854"/>
      <c r="QJG66" s="854"/>
      <c r="QJH66" s="854"/>
      <c r="QJI66" s="854"/>
      <c r="QJJ66" s="854"/>
      <c r="QJK66" s="854"/>
      <c r="QJL66" s="854"/>
      <c r="QJM66" s="854"/>
      <c r="QJN66" s="854"/>
      <c r="QJO66" s="854"/>
      <c r="QJP66" s="854"/>
      <c r="QJQ66" s="854"/>
      <c r="QJR66" s="854"/>
      <c r="QJS66" s="854"/>
      <c r="QJT66" s="854"/>
      <c r="QJU66" s="854"/>
      <c r="QJV66" s="854"/>
      <c r="QJW66" s="854"/>
      <c r="QJX66" s="854"/>
      <c r="QJY66" s="854"/>
      <c r="QJZ66" s="854"/>
      <c r="QKA66" s="854"/>
      <c r="QKB66" s="854"/>
      <c r="QKC66" s="854"/>
      <c r="QKD66" s="854"/>
      <c r="QKE66" s="854"/>
      <c r="QKF66" s="854"/>
      <c r="QKG66" s="854"/>
      <c r="QKH66" s="854"/>
      <c r="QKI66" s="854"/>
      <c r="QKJ66" s="854"/>
      <c r="QKK66" s="854"/>
      <c r="QKL66" s="854"/>
      <c r="QKM66" s="854"/>
      <c r="QKN66" s="854"/>
      <c r="QKO66" s="854"/>
      <c r="QKP66" s="854"/>
      <c r="QKQ66" s="854"/>
      <c r="QKR66" s="854"/>
      <c r="QKS66" s="854"/>
      <c r="QKT66" s="854"/>
      <c r="QKU66" s="854"/>
      <c r="QKV66" s="854"/>
      <c r="QKW66" s="854"/>
      <c r="QKX66" s="854"/>
      <c r="QKY66" s="854"/>
      <c r="QKZ66" s="854"/>
      <c r="QLA66" s="854"/>
      <c r="QLB66" s="854"/>
      <c r="QLC66" s="854"/>
      <c r="QLD66" s="854"/>
      <c r="QLE66" s="854"/>
      <c r="QLF66" s="854"/>
      <c r="QLG66" s="854"/>
      <c r="QLH66" s="854"/>
      <c r="QLI66" s="854"/>
      <c r="QLJ66" s="854"/>
      <c r="QLK66" s="854"/>
      <c r="QLL66" s="854"/>
      <c r="QLM66" s="854"/>
      <c r="QLN66" s="854"/>
      <c r="QLO66" s="854"/>
      <c r="QLP66" s="854"/>
      <c r="QLQ66" s="854"/>
      <c r="QLR66" s="854"/>
      <c r="QLS66" s="854"/>
      <c r="QLT66" s="854"/>
      <c r="QLU66" s="854"/>
      <c r="QLV66" s="854"/>
      <c r="QLW66" s="854"/>
      <c r="QLX66" s="854"/>
      <c r="QLY66" s="854"/>
      <c r="QLZ66" s="854"/>
      <c r="QMA66" s="854"/>
      <c r="QMB66" s="854"/>
      <c r="QMC66" s="854"/>
      <c r="QMD66" s="854"/>
      <c r="QME66" s="854"/>
      <c r="QMF66" s="854"/>
      <c r="QMG66" s="854"/>
      <c r="QMH66" s="854"/>
      <c r="QMI66" s="854"/>
      <c r="QMJ66" s="854"/>
      <c r="QMK66" s="854"/>
      <c r="QML66" s="854"/>
      <c r="QMM66" s="854"/>
      <c r="QMN66" s="854"/>
      <c r="QMO66" s="854"/>
      <c r="QMP66" s="854"/>
      <c r="QMQ66" s="854"/>
      <c r="QMR66" s="854"/>
      <c r="QMS66" s="854"/>
      <c r="QMT66" s="854"/>
      <c r="QMU66" s="854"/>
      <c r="QMV66" s="854"/>
      <c r="QMW66" s="854"/>
      <c r="QMX66" s="854"/>
      <c r="QMY66" s="854"/>
      <c r="QMZ66" s="854"/>
      <c r="QNA66" s="854"/>
      <c r="QNB66" s="854"/>
      <c r="QNC66" s="854"/>
      <c r="QND66" s="854"/>
      <c r="QNE66" s="854"/>
      <c r="QNF66" s="854"/>
      <c r="QNG66" s="854"/>
      <c r="QNH66" s="854"/>
      <c r="QNI66" s="854"/>
      <c r="QNJ66" s="854"/>
      <c r="QNK66" s="854"/>
      <c r="QNL66" s="854"/>
      <c r="QNM66" s="854"/>
      <c r="QNN66" s="854"/>
      <c r="QNO66" s="854"/>
      <c r="QNP66" s="854"/>
      <c r="QNQ66" s="854"/>
      <c r="QNR66" s="854"/>
      <c r="QNS66" s="854"/>
      <c r="QNT66" s="854"/>
      <c r="QNU66" s="854"/>
      <c r="QNV66" s="854"/>
      <c r="QNW66" s="854"/>
      <c r="QNX66" s="854"/>
      <c r="QNY66" s="854"/>
      <c r="QNZ66" s="854"/>
      <c r="QOA66" s="854"/>
      <c r="QOB66" s="854"/>
      <c r="QOC66" s="854"/>
      <c r="QOD66" s="854"/>
      <c r="QOE66" s="854"/>
      <c r="QOF66" s="854"/>
      <c r="QOG66" s="854"/>
      <c r="QOH66" s="854"/>
      <c r="QOI66" s="854"/>
      <c r="QOJ66" s="854"/>
      <c r="QOK66" s="854"/>
      <c r="QOL66" s="854"/>
      <c r="QOM66" s="854"/>
      <c r="QON66" s="854"/>
      <c r="QOO66" s="854"/>
      <c r="QOP66" s="854"/>
      <c r="QOQ66" s="854"/>
      <c r="QOR66" s="854"/>
      <c r="QOS66" s="854"/>
      <c r="QOT66" s="854"/>
      <c r="QOU66" s="854"/>
      <c r="QOV66" s="854"/>
      <c r="QOW66" s="854"/>
      <c r="QOX66" s="854"/>
      <c r="QOY66" s="854"/>
      <c r="QOZ66" s="854"/>
      <c r="QPA66" s="854"/>
      <c r="QPB66" s="854"/>
      <c r="QPC66" s="854"/>
      <c r="QPD66" s="854"/>
      <c r="QPE66" s="854"/>
      <c r="QPF66" s="854"/>
      <c r="QPG66" s="854"/>
      <c r="QPH66" s="854"/>
      <c r="QPI66" s="854"/>
      <c r="QPJ66" s="854"/>
      <c r="QPK66" s="854"/>
      <c r="QPL66" s="854"/>
      <c r="QPM66" s="854"/>
      <c r="QPN66" s="854"/>
      <c r="QPO66" s="854"/>
      <c r="QPP66" s="854"/>
      <c r="QPQ66" s="854"/>
      <c r="QPR66" s="854"/>
      <c r="QPS66" s="854"/>
      <c r="QPT66" s="854"/>
      <c r="QPU66" s="854"/>
      <c r="QPV66" s="854"/>
      <c r="QPW66" s="854"/>
      <c r="QPX66" s="854"/>
      <c r="QPY66" s="854"/>
      <c r="QPZ66" s="854"/>
      <c r="QQA66" s="854"/>
      <c r="QQB66" s="854"/>
      <c r="QQC66" s="854"/>
      <c r="QQD66" s="854"/>
      <c r="QQE66" s="854"/>
      <c r="QQF66" s="854"/>
      <c r="QQG66" s="854"/>
      <c r="QQH66" s="854"/>
      <c r="QQI66" s="854"/>
      <c r="QQJ66" s="854"/>
      <c r="QQK66" s="854"/>
      <c r="QQL66" s="854"/>
      <c r="QQM66" s="854"/>
      <c r="QQN66" s="854"/>
      <c r="QQO66" s="854"/>
      <c r="QQP66" s="854"/>
      <c r="QQQ66" s="854"/>
      <c r="QQR66" s="854"/>
      <c r="QQS66" s="854"/>
      <c r="QQT66" s="854"/>
      <c r="QQU66" s="854"/>
      <c r="QQV66" s="854"/>
      <c r="QQW66" s="854"/>
      <c r="QQX66" s="854"/>
      <c r="QQY66" s="854"/>
      <c r="QQZ66" s="854"/>
      <c r="QRA66" s="854"/>
      <c r="QRB66" s="854"/>
      <c r="QRC66" s="854"/>
      <c r="QRD66" s="854"/>
      <c r="QRE66" s="854"/>
      <c r="QRF66" s="854"/>
      <c r="QRG66" s="854"/>
      <c r="QRH66" s="854"/>
      <c r="QRI66" s="854"/>
      <c r="QRJ66" s="854"/>
      <c r="QRK66" s="854"/>
      <c r="QRL66" s="854"/>
      <c r="QRM66" s="854"/>
      <c r="QRN66" s="854"/>
      <c r="QRO66" s="854"/>
      <c r="QRP66" s="854"/>
      <c r="QRQ66" s="854"/>
      <c r="QRR66" s="854"/>
      <c r="QRS66" s="854"/>
      <c r="QRT66" s="854"/>
      <c r="QRU66" s="854"/>
      <c r="QRV66" s="854"/>
      <c r="QRW66" s="854"/>
      <c r="QRX66" s="854"/>
      <c r="QRY66" s="854"/>
      <c r="QRZ66" s="854"/>
      <c r="QSA66" s="854"/>
      <c r="QSB66" s="854"/>
      <c r="QSC66" s="854"/>
      <c r="QSD66" s="854"/>
      <c r="QSE66" s="854"/>
      <c r="QSF66" s="854"/>
      <c r="QSG66" s="854"/>
      <c r="QSH66" s="854"/>
      <c r="QSI66" s="854"/>
      <c r="QSJ66" s="854"/>
      <c r="QSK66" s="854"/>
      <c r="QSL66" s="854"/>
      <c r="QSM66" s="854"/>
      <c r="QSN66" s="854"/>
      <c r="QSO66" s="854"/>
      <c r="QSP66" s="854"/>
      <c r="QSQ66" s="854"/>
      <c r="QSR66" s="854"/>
      <c r="QSS66" s="854"/>
      <c r="QST66" s="854"/>
      <c r="QSU66" s="854"/>
      <c r="QSV66" s="854"/>
      <c r="QSW66" s="854"/>
      <c r="QSX66" s="854"/>
      <c r="QSY66" s="854"/>
      <c r="QSZ66" s="854"/>
      <c r="QTA66" s="854"/>
      <c r="QTB66" s="854"/>
      <c r="QTC66" s="854"/>
      <c r="QTD66" s="854"/>
      <c r="QTE66" s="854"/>
      <c r="QTF66" s="854"/>
      <c r="QTG66" s="854"/>
      <c r="QTH66" s="854"/>
      <c r="QTI66" s="854"/>
      <c r="QTJ66" s="854"/>
      <c r="QTK66" s="854"/>
      <c r="QTL66" s="854"/>
      <c r="QTM66" s="854"/>
      <c r="QTN66" s="854"/>
      <c r="QTO66" s="854"/>
      <c r="QTP66" s="854"/>
      <c r="QTQ66" s="854"/>
      <c r="QTR66" s="854"/>
      <c r="QTS66" s="854"/>
      <c r="QTT66" s="854"/>
      <c r="QTU66" s="854"/>
      <c r="QTV66" s="854"/>
      <c r="QTW66" s="854"/>
      <c r="QTX66" s="854"/>
      <c r="QTY66" s="854"/>
      <c r="QTZ66" s="854"/>
      <c r="QUA66" s="854"/>
      <c r="QUB66" s="854"/>
      <c r="QUC66" s="854"/>
      <c r="QUD66" s="854"/>
      <c r="QUE66" s="854"/>
      <c r="QUF66" s="854"/>
      <c r="QUG66" s="854"/>
      <c r="QUH66" s="854"/>
      <c r="QUI66" s="854"/>
      <c r="QUJ66" s="854"/>
      <c r="QUK66" s="854"/>
      <c r="QUL66" s="854"/>
      <c r="QUM66" s="854"/>
      <c r="QUN66" s="854"/>
      <c r="QUO66" s="854"/>
      <c r="QUP66" s="854"/>
      <c r="QUQ66" s="854"/>
      <c r="QUR66" s="854"/>
      <c r="QUS66" s="854"/>
      <c r="QUT66" s="854"/>
      <c r="QUU66" s="854"/>
      <c r="QUV66" s="854"/>
      <c r="QUW66" s="854"/>
      <c r="QUX66" s="854"/>
      <c r="QUY66" s="854"/>
      <c r="QUZ66" s="854"/>
      <c r="QVA66" s="854"/>
      <c r="QVB66" s="854"/>
      <c r="QVC66" s="854"/>
      <c r="QVD66" s="854"/>
      <c r="QVE66" s="854"/>
      <c r="QVF66" s="854"/>
      <c r="QVG66" s="854"/>
      <c r="QVH66" s="854"/>
      <c r="QVI66" s="854"/>
      <c r="QVJ66" s="854"/>
      <c r="QVK66" s="854"/>
      <c r="QVL66" s="854"/>
      <c r="QVM66" s="854"/>
      <c r="QVN66" s="854"/>
      <c r="QVO66" s="854"/>
      <c r="QVP66" s="854"/>
      <c r="QVQ66" s="854"/>
      <c r="QVR66" s="854"/>
      <c r="QVS66" s="854"/>
      <c r="QVT66" s="854"/>
      <c r="QVU66" s="854"/>
      <c r="QVV66" s="854"/>
      <c r="QVW66" s="854"/>
      <c r="QVX66" s="854"/>
      <c r="QVY66" s="854"/>
      <c r="QVZ66" s="854"/>
      <c r="QWA66" s="854"/>
      <c r="QWB66" s="854"/>
      <c r="QWC66" s="854"/>
      <c r="QWD66" s="854"/>
      <c r="QWE66" s="854"/>
      <c r="QWF66" s="854"/>
      <c r="QWG66" s="854"/>
      <c r="QWH66" s="854"/>
      <c r="QWI66" s="854"/>
      <c r="QWJ66" s="854"/>
      <c r="QWK66" s="854"/>
      <c r="QWL66" s="854"/>
      <c r="QWM66" s="854"/>
      <c r="QWN66" s="854"/>
      <c r="QWO66" s="854"/>
      <c r="QWP66" s="854"/>
      <c r="QWQ66" s="854"/>
      <c r="QWR66" s="854"/>
      <c r="QWS66" s="854"/>
      <c r="QWT66" s="854"/>
      <c r="QWU66" s="854"/>
      <c r="QWV66" s="854"/>
      <c r="QWW66" s="854"/>
      <c r="QWX66" s="854"/>
      <c r="QWY66" s="854"/>
      <c r="QWZ66" s="854"/>
      <c r="QXA66" s="854"/>
      <c r="QXB66" s="854"/>
      <c r="QXC66" s="854"/>
      <c r="QXD66" s="854"/>
      <c r="QXE66" s="854"/>
      <c r="QXF66" s="854"/>
      <c r="QXG66" s="854"/>
      <c r="QXH66" s="854"/>
      <c r="QXI66" s="854"/>
      <c r="QXJ66" s="854"/>
      <c r="QXK66" s="854"/>
      <c r="QXL66" s="854"/>
      <c r="QXM66" s="854"/>
      <c r="QXN66" s="854"/>
      <c r="QXO66" s="854"/>
      <c r="QXP66" s="854"/>
      <c r="QXQ66" s="854"/>
      <c r="QXR66" s="854"/>
      <c r="QXS66" s="854"/>
      <c r="QXT66" s="854"/>
      <c r="QXU66" s="854"/>
      <c r="QXV66" s="854"/>
      <c r="QXW66" s="854"/>
      <c r="QXX66" s="854"/>
      <c r="QXY66" s="854"/>
      <c r="QXZ66" s="854"/>
      <c r="QYA66" s="854"/>
      <c r="QYB66" s="854"/>
      <c r="QYC66" s="854"/>
      <c r="QYD66" s="854"/>
      <c r="QYE66" s="854"/>
      <c r="QYF66" s="854"/>
      <c r="QYG66" s="854"/>
      <c r="QYH66" s="854"/>
      <c r="QYI66" s="854"/>
      <c r="QYJ66" s="854"/>
      <c r="QYK66" s="854"/>
      <c r="QYL66" s="854"/>
      <c r="QYM66" s="854"/>
      <c r="QYN66" s="854"/>
      <c r="QYO66" s="854"/>
      <c r="QYP66" s="854"/>
      <c r="QYQ66" s="854"/>
      <c r="QYR66" s="854"/>
      <c r="QYS66" s="854"/>
      <c r="QYT66" s="854"/>
      <c r="QYU66" s="854"/>
      <c r="QYV66" s="854"/>
      <c r="QYW66" s="854"/>
      <c r="QYX66" s="854"/>
      <c r="QYY66" s="854"/>
      <c r="QYZ66" s="854"/>
      <c r="QZA66" s="854"/>
      <c r="QZB66" s="854"/>
      <c r="QZC66" s="854"/>
      <c r="QZD66" s="854"/>
      <c r="QZE66" s="854"/>
      <c r="QZF66" s="854"/>
      <c r="QZG66" s="854"/>
      <c r="QZH66" s="854"/>
      <c r="QZI66" s="854"/>
      <c r="QZJ66" s="854"/>
      <c r="QZK66" s="854"/>
      <c r="QZL66" s="854"/>
      <c r="QZM66" s="854"/>
      <c r="QZN66" s="854"/>
      <c r="QZO66" s="854"/>
      <c r="QZP66" s="854"/>
      <c r="QZQ66" s="854"/>
      <c r="QZR66" s="854"/>
      <c r="QZS66" s="854"/>
      <c r="QZT66" s="854"/>
      <c r="QZU66" s="854"/>
      <c r="QZV66" s="854"/>
      <c r="QZW66" s="854"/>
      <c r="QZX66" s="854"/>
      <c r="QZY66" s="854"/>
      <c r="QZZ66" s="854"/>
      <c r="RAA66" s="854"/>
      <c r="RAB66" s="854"/>
      <c r="RAC66" s="854"/>
      <c r="RAD66" s="854"/>
      <c r="RAE66" s="854"/>
      <c r="RAF66" s="854"/>
      <c r="RAG66" s="854"/>
      <c r="RAH66" s="854"/>
      <c r="RAI66" s="854"/>
      <c r="RAJ66" s="854"/>
      <c r="RAK66" s="854"/>
      <c r="RAL66" s="854"/>
      <c r="RAM66" s="854"/>
      <c r="RAN66" s="854"/>
      <c r="RAO66" s="854"/>
      <c r="RAP66" s="854"/>
      <c r="RAQ66" s="854"/>
      <c r="RAR66" s="854"/>
      <c r="RAS66" s="854"/>
      <c r="RAT66" s="854"/>
      <c r="RAU66" s="854"/>
      <c r="RAV66" s="854"/>
      <c r="RAW66" s="854"/>
      <c r="RAX66" s="854"/>
      <c r="RAY66" s="854"/>
      <c r="RAZ66" s="854"/>
      <c r="RBA66" s="854"/>
      <c r="RBB66" s="854"/>
      <c r="RBC66" s="854"/>
      <c r="RBD66" s="854"/>
      <c r="RBE66" s="854"/>
      <c r="RBF66" s="854"/>
      <c r="RBG66" s="854"/>
      <c r="RBH66" s="854"/>
      <c r="RBI66" s="854"/>
      <c r="RBJ66" s="854"/>
      <c r="RBK66" s="854"/>
      <c r="RBL66" s="854"/>
      <c r="RBM66" s="854"/>
      <c r="RBN66" s="854"/>
      <c r="RBO66" s="854"/>
      <c r="RBP66" s="854"/>
      <c r="RBQ66" s="854"/>
      <c r="RBR66" s="854"/>
      <c r="RBS66" s="854"/>
      <c r="RBT66" s="854"/>
      <c r="RBU66" s="854"/>
      <c r="RBV66" s="854"/>
      <c r="RBW66" s="854"/>
      <c r="RBX66" s="854"/>
      <c r="RBY66" s="854"/>
      <c r="RBZ66" s="854"/>
      <c r="RCA66" s="854"/>
      <c r="RCB66" s="854"/>
      <c r="RCC66" s="854"/>
      <c r="RCD66" s="854"/>
      <c r="RCE66" s="854"/>
      <c r="RCF66" s="854"/>
      <c r="RCG66" s="854"/>
      <c r="RCH66" s="854"/>
      <c r="RCI66" s="854"/>
      <c r="RCJ66" s="854"/>
      <c r="RCK66" s="854"/>
      <c r="RCL66" s="854"/>
      <c r="RCM66" s="854"/>
      <c r="RCN66" s="854"/>
      <c r="RCO66" s="854"/>
      <c r="RCP66" s="854"/>
      <c r="RCQ66" s="854"/>
      <c r="RCR66" s="854"/>
      <c r="RCS66" s="854"/>
      <c r="RCT66" s="854"/>
      <c r="RCU66" s="854"/>
      <c r="RCV66" s="854"/>
      <c r="RCW66" s="854"/>
      <c r="RCX66" s="854"/>
      <c r="RCY66" s="854"/>
      <c r="RCZ66" s="854"/>
      <c r="RDA66" s="854"/>
      <c r="RDB66" s="854"/>
      <c r="RDC66" s="854"/>
      <c r="RDD66" s="854"/>
      <c r="RDE66" s="854"/>
      <c r="RDF66" s="854"/>
      <c r="RDG66" s="854"/>
      <c r="RDH66" s="854"/>
      <c r="RDI66" s="854"/>
      <c r="RDJ66" s="854"/>
      <c r="RDK66" s="854"/>
      <c r="RDL66" s="854"/>
      <c r="RDM66" s="854"/>
      <c r="RDN66" s="854"/>
      <c r="RDO66" s="854"/>
      <c r="RDP66" s="854"/>
      <c r="RDQ66" s="854"/>
      <c r="RDR66" s="854"/>
      <c r="RDS66" s="854"/>
      <c r="RDT66" s="854"/>
      <c r="RDU66" s="854"/>
      <c r="RDV66" s="854"/>
      <c r="RDW66" s="854"/>
      <c r="RDX66" s="854"/>
      <c r="RDY66" s="854"/>
      <c r="RDZ66" s="854"/>
      <c r="REA66" s="854"/>
      <c r="REB66" s="854"/>
      <c r="REC66" s="854"/>
      <c r="RED66" s="854"/>
      <c r="REE66" s="854"/>
      <c r="REF66" s="854"/>
      <c r="REG66" s="854"/>
      <c r="REH66" s="854"/>
      <c r="REI66" s="854"/>
      <c r="REJ66" s="854"/>
      <c r="REK66" s="854"/>
      <c r="REL66" s="854"/>
      <c r="REM66" s="854"/>
      <c r="REN66" s="854"/>
      <c r="REO66" s="854"/>
      <c r="REP66" s="854"/>
      <c r="REQ66" s="854"/>
      <c r="RER66" s="854"/>
      <c r="RES66" s="854"/>
      <c r="RET66" s="854"/>
      <c r="REU66" s="854"/>
      <c r="REV66" s="854"/>
      <c r="REW66" s="854"/>
      <c r="REX66" s="854"/>
      <c r="REY66" s="854"/>
      <c r="REZ66" s="854"/>
      <c r="RFA66" s="854"/>
      <c r="RFB66" s="854"/>
      <c r="RFC66" s="854"/>
      <c r="RFD66" s="854"/>
      <c r="RFE66" s="854"/>
      <c r="RFF66" s="854"/>
      <c r="RFG66" s="854"/>
      <c r="RFH66" s="854"/>
      <c r="RFI66" s="854"/>
      <c r="RFJ66" s="854"/>
      <c r="RFK66" s="854"/>
      <c r="RFL66" s="854"/>
      <c r="RFM66" s="854"/>
      <c r="RFN66" s="854"/>
      <c r="RFO66" s="854"/>
      <c r="RFP66" s="854"/>
      <c r="RFQ66" s="854"/>
      <c r="RFR66" s="854"/>
      <c r="RFS66" s="854"/>
      <c r="RFT66" s="854"/>
      <c r="RFU66" s="854"/>
      <c r="RFV66" s="854"/>
      <c r="RFW66" s="854"/>
      <c r="RFX66" s="854"/>
      <c r="RFY66" s="854"/>
      <c r="RFZ66" s="854"/>
      <c r="RGA66" s="854"/>
      <c r="RGB66" s="854"/>
      <c r="RGC66" s="854"/>
      <c r="RGD66" s="854"/>
      <c r="RGE66" s="854"/>
      <c r="RGF66" s="854"/>
      <c r="RGG66" s="854"/>
      <c r="RGH66" s="854"/>
      <c r="RGI66" s="854"/>
      <c r="RGJ66" s="854"/>
      <c r="RGK66" s="854"/>
      <c r="RGL66" s="854"/>
      <c r="RGM66" s="854"/>
      <c r="RGN66" s="854"/>
      <c r="RGO66" s="854"/>
      <c r="RGP66" s="854"/>
      <c r="RGQ66" s="854"/>
      <c r="RGR66" s="854"/>
      <c r="RGS66" s="854"/>
      <c r="RGT66" s="854"/>
      <c r="RGU66" s="854"/>
      <c r="RGV66" s="854"/>
      <c r="RGW66" s="854"/>
      <c r="RGX66" s="854"/>
      <c r="RGY66" s="854"/>
      <c r="RGZ66" s="854"/>
      <c r="RHA66" s="854"/>
      <c r="RHB66" s="854"/>
      <c r="RHC66" s="854"/>
      <c r="RHD66" s="854"/>
      <c r="RHE66" s="854"/>
      <c r="RHF66" s="854"/>
      <c r="RHG66" s="854"/>
      <c r="RHH66" s="854"/>
      <c r="RHI66" s="854"/>
      <c r="RHJ66" s="854"/>
      <c r="RHK66" s="854"/>
      <c r="RHL66" s="854"/>
      <c r="RHM66" s="854"/>
      <c r="RHN66" s="854"/>
      <c r="RHO66" s="854"/>
      <c r="RHP66" s="854"/>
      <c r="RHQ66" s="854"/>
      <c r="RHR66" s="854"/>
      <c r="RHS66" s="854"/>
      <c r="RHT66" s="854"/>
      <c r="RHU66" s="854"/>
      <c r="RHV66" s="854"/>
      <c r="RHW66" s="854"/>
      <c r="RHX66" s="854"/>
      <c r="RHY66" s="854"/>
      <c r="RHZ66" s="854"/>
      <c r="RIA66" s="854"/>
      <c r="RIB66" s="854"/>
      <c r="RIC66" s="854"/>
      <c r="RID66" s="854"/>
      <c r="RIE66" s="854"/>
      <c r="RIF66" s="854"/>
      <c r="RIG66" s="854"/>
      <c r="RIH66" s="854"/>
      <c r="RII66" s="854"/>
      <c r="RIJ66" s="854"/>
      <c r="RIK66" s="854"/>
      <c r="RIL66" s="854"/>
      <c r="RIM66" s="854"/>
      <c r="RIN66" s="854"/>
      <c r="RIO66" s="854"/>
      <c r="RIP66" s="854"/>
      <c r="RIQ66" s="854"/>
      <c r="RIR66" s="854"/>
      <c r="RIS66" s="854"/>
      <c r="RIT66" s="854"/>
      <c r="RIU66" s="854"/>
      <c r="RIV66" s="854"/>
      <c r="RIW66" s="854"/>
      <c r="RIX66" s="854"/>
      <c r="RIY66" s="854"/>
      <c r="RIZ66" s="854"/>
      <c r="RJA66" s="854"/>
      <c r="RJB66" s="854"/>
      <c r="RJC66" s="854"/>
      <c r="RJD66" s="854"/>
      <c r="RJE66" s="854"/>
      <c r="RJF66" s="854"/>
      <c r="RJG66" s="854"/>
      <c r="RJH66" s="854"/>
      <c r="RJI66" s="854"/>
      <c r="RJJ66" s="854"/>
      <c r="RJK66" s="854"/>
      <c r="RJL66" s="854"/>
      <c r="RJM66" s="854"/>
      <c r="RJN66" s="854"/>
      <c r="RJO66" s="854"/>
      <c r="RJP66" s="854"/>
      <c r="RJQ66" s="854"/>
      <c r="RJR66" s="854"/>
      <c r="RJS66" s="854"/>
      <c r="RJT66" s="854"/>
      <c r="RJU66" s="854"/>
      <c r="RJV66" s="854"/>
      <c r="RJW66" s="854"/>
      <c r="RJX66" s="854"/>
      <c r="RJY66" s="854"/>
      <c r="RJZ66" s="854"/>
      <c r="RKA66" s="854"/>
      <c r="RKB66" s="854"/>
      <c r="RKC66" s="854"/>
      <c r="RKD66" s="854"/>
      <c r="RKE66" s="854"/>
      <c r="RKF66" s="854"/>
      <c r="RKG66" s="854"/>
      <c r="RKH66" s="854"/>
      <c r="RKI66" s="854"/>
      <c r="RKJ66" s="854"/>
      <c r="RKK66" s="854"/>
      <c r="RKL66" s="854"/>
      <c r="RKM66" s="854"/>
      <c r="RKN66" s="854"/>
      <c r="RKO66" s="854"/>
      <c r="RKP66" s="854"/>
      <c r="RKQ66" s="854"/>
      <c r="RKR66" s="854"/>
      <c r="RKS66" s="854"/>
      <c r="RKT66" s="854"/>
      <c r="RKU66" s="854"/>
      <c r="RKV66" s="854"/>
      <c r="RKW66" s="854"/>
      <c r="RKX66" s="854"/>
      <c r="RKY66" s="854"/>
      <c r="RKZ66" s="854"/>
      <c r="RLA66" s="854"/>
      <c r="RLB66" s="854"/>
      <c r="RLC66" s="854"/>
      <c r="RLD66" s="854"/>
      <c r="RLE66" s="854"/>
      <c r="RLF66" s="854"/>
      <c r="RLG66" s="854"/>
      <c r="RLH66" s="854"/>
      <c r="RLI66" s="854"/>
      <c r="RLJ66" s="854"/>
      <c r="RLK66" s="854"/>
      <c r="RLL66" s="854"/>
      <c r="RLM66" s="854"/>
      <c r="RLN66" s="854"/>
      <c r="RLO66" s="854"/>
      <c r="RLP66" s="854"/>
      <c r="RLQ66" s="854"/>
      <c r="RLR66" s="854"/>
      <c r="RLS66" s="854"/>
      <c r="RLT66" s="854"/>
      <c r="RLU66" s="854"/>
      <c r="RLV66" s="854"/>
      <c r="RLW66" s="854"/>
      <c r="RLX66" s="854"/>
      <c r="RLY66" s="854"/>
      <c r="RLZ66" s="854"/>
      <c r="RMA66" s="854"/>
      <c r="RMB66" s="854"/>
      <c r="RMC66" s="854"/>
      <c r="RMD66" s="854"/>
      <c r="RME66" s="854"/>
      <c r="RMF66" s="854"/>
      <c r="RMG66" s="854"/>
      <c r="RMH66" s="854"/>
      <c r="RMI66" s="854"/>
      <c r="RMJ66" s="854"/>
      <c r="RMK66" s="854"/>
      <c r="RML66" s="854"/>
      <c r="RMM66" s="854"/>
      <c r="RMN66" s="854"/>
      <c r="RMO66" s="854"/>
      <c r="RMP66" s="854"/>
      <c r="RMQ66" s="854"/>
      <c r="RMR66" s="854"/>
      <c r="RMS66" s="854"/>
      <c r="RMT66" s="854"/>
      <c r="RMU66" s="854"/>
      <c r="RMV66" s="854"/>
      <c r="RMW66" s="854"/>
      <c r="RMX66" s="854"/>
      <c r="RMY66" s="854"/>
      <c r="RMZ66" s="854"/>
      <c r="RNA66" s="854"/>
      <c r="RNB66" s="854"/>
      <c r="RNC66" s="854"/>
      <c r="RND66" s="854"/>
      <c r="RNE66" s="854"/>
      <c r="RNF66" s="854"/>
      <c r="RNG66" s="854"/>
      <c r="RNH66" s="854"/>
      <c r="RNI66" s="854"/>
      <c r="RNJ66" s="854"/>
      <c r="RNK66" s="854"/>
      <c r="RNL66" s="854"/>
      <c r="RNM66" s="854"/>
      <c r="RNN66" s="854"/>
      <c r="RNO66" s="854"/>
      <c r="RNP66" s="854"/>
      <c r="RNQ66" s="854"/>
      <c r="RNR66" s="854"/>
      <c r="RNS66" s="854"/>
      <c r="RNT66" s="854"/>
      <c r="RNU66" s="854"/>
      <c r="RNV66" s="854"/>
      <c r="RNW66" s="854"/>
      <c r="RNX66" s="854"/>
      <c r="RNY66" s="854"/>
      <c r="RNZ66" s="854"/>
      <c r="ROA66" s="854"/>
      <c r="ROB66" s="854"/>
      <c r="ROC66" s="854"/>
      <c r="ROD66" s="854"/>
      <c r="ROE66" s="854"/>
      <c r="ROF66" s="854"/>
      <c r="ROG66" s="854"/>
      <c r="ROH66" s="854"/>
      <c r="ROI66" s="854"/>
      <c r="ROJ66" s="854"/>
      <c r="ROK66" s="854"/>
      <c r="ROL66" s="854"/>
      <c r="ROM66" s="854"/>
      <c r="RON66" s="854"/>
      <c r="ROO66" s="854"/>
      <c r="ROP66" s="854"/>
      <c r="ROQ66" s="854"/>
      <c r="ROR66" s="854"/>
      <c r="ROS66" s="854"/>
      <c r="ROT66" s="854"/>
      <c r="ROU66" s="854"/>
      <c r="ROV66" s="854"/>
      <c r="ROW66" s="854"/>
      <c r="ROX66" s="854"/>
      <c r="ROY66" s="854"/>
      <c r="ROZ66" s="854"/>
      <c r="RPA66" s="854"/>
      <c r="RPB66" s="854"/>
      <c r="RPC66" s="854"/>
      <c r="RPD66" s="854"/>
      <c r="RPE66" s="854"/>
      <c r="RPF66" s="854"/>
      <c r="RPG66" s="854"/>
      <c r="RPH66" s="854"/>
      <c r="RPI66" s="854"/>
      <c r="RPJ66" s="854"/>
      <c r="RPK66" s="854"/>
      <c r="RPL66" s="854"/>
      <c r="RPM66" s="854"/>
      <c r="RPN66" s="854"/>
      <c r="RPO66" s="854"/>
      <c r="RPP66" s="854"/>
      <c r="RPQ66" s="854"/>
      <c r="RPR66" s="854"/>
      <c r="RPS66" s="854"/>
      <c r="RPT66" s="854"/>
      <c r="RPU66" s="854"/>
      <c r="RPV66" s="854"/>
      <c r="RPW66" s="854"/>
      <c r="RPX66" s="854"/>
      <c r="RPY66" s="854"/>
      <c r="RPZ66" s="854"/>
      <c r="RQA66" s="854"/>
      <c r="RQB66" s="854"/>
      <c r="RQC66" s="854"/>
      <c r="RQD66" s="854"/>
      <c r="RQE66" s="854"/>
      <c r="RQF66" s="854"/>
      <c r="RQG66" s="854"/>
      <c r="RQH66" s="854"/>
      <c r="RQI66" s="854"/>
      <c r="RQJ66" s="854"/>
      <c r="RQK66" s="854"/>
      <c r="RQL66" s="854"/>
      <c r="RQM66" s="854"/>
      <c r="RQN66" s="854"/>
      <c r="RQO66" s="854"/>
      <c r="RQP66" s="854"/>
      <c r="RQQ66" s="854"/>
      <c r="RQR66" s="854"/>
      <c r="RQS66" s="854"/>
      <c r="RQT66" s="854"/>
      <c r="RQU66" s="854"/>
      <c r="RQV66" s="854"/>
      <c r="RQW66" s="854"/>
      <c r="RQX66" s="854"/>
      <c r="RQY66" s="854"/>
      <c r="RQZ66" s="854"/>
      <c r="RRA66" s="854"/>
      <c r="RRB66" s="854"/>
      <c r="RRC66" s="854"/>
      <c r="RRD66" s="854"/>
      <c r="RRE66" s="854"/>
      <c r="RRF66" s="854"/>
      <c r="RRG66" s="854"/>
      <c r="RRH66" s="854"/>
      <c r="RRI66" s="854"/>
      <c r="RRJ66" s="854"/>
      <c r="RRK66" s="854"/>
      <c r="RRL66" s="854"/>
      <c r="RRM66" s="854"/>
      <c r="RRN66" s="854"/>
      <c r="RRO66" s="854"/>
      <c r="RRP66" s="854"/>
      <c r="RRQ66" s="854"/>
      <c r="RRR66" s="854"/>
      <c r="RRS66" s="854"/>
      <c r="RRT66" s="854"/>
      <c r="RRU66" s="854"/>
      <c r="RRV66" s="854"/>
      <c r="RRW66" s="854"/>
      <c r="RRX66" s="854"/>
      <c r="RRY66" s="854"/>
      <c r="RRZ66" s="854"/>
      <c r="RSA66" s="854"/>
      <c r="RSB66" s="854"/>
      <c r="RSC66" s="854"/>
      <c r="RSD66" s="854"/>
      <c r="RSE66" s="854"/>
      <c r="RSF66" s="854"/>
      <c r="RSG66" s="854"/>
      <c r="RSH66" s="854"/>
      <c r="RSI66" s="854"/>
      <c r="RSJ66" s="854"/>
      <c r="RSK66" s="854"/>
      <c r="RSL66" s="854"/>
      <c r="RSM66" s="854"/>
      <c r="RSN66" s="854"/>
      <c r="RSO66" s="854"/>
      <c r="RSP66" s="854"/>
      <c r="RSQ66" s="854"/>
      <c r="RSR66" s="854"/>
      <c r="RSS66" s="854"/>
      <c r="RST66" s="854"/>
      <c r="RSU66" s="854"/>
      <c r="RSV66" s="854"/>
      <c r="RSW66" s="854"/>
      <c r="RSX66" s="854"/>
      <c r="RSY66" s="854"/>
      <c r="RSZ66" s="854"/>
      <c r="RTA66" s="854"/>
      <c r="RTB66" s="854"/>
      <c r="RTC66" s="854"/>
      <c r="RTD66" s="854"/>
      <c r="RTE66" s="854"/>
      <c r="RTF66" s="854"/>
      <c r="RTG66" s="854"/>
      <c r="RTH66" s="854"/>
      <c r="RTI66" s="854"/>
      <c r="RTJ66" s="854"/>
      <c r="RTK66" s="854"/>
      <c r="RTL66" s="854"/>
      <c r="RTM66" s="854"/>
      <c r="RTN66" s="854"/>
      <c r="RTO66" s="854"/>
      <c r="RTP66" s="854"/>
      <c r="RTQ66" s="854"/>
      <c r="RTR66" s="854"/>
      <c r="RTS66" s="854"/>
      <c r="RTT66" s="854"/>
      <c r="RTU66" s="854"/>
      <c r="RTV66" s="854"/>
      <c r="RTW66" s="854"/>
      <c r="RTX66" s="854"/>
      <c r="RTY66" s="854"/>
      <c r="RTZ66" s="854"/>
      <c r="RUA66" s="854"/>
      <c r="RUB66" s="854"/>
      <c r="RUC66" s="854"/>
      <c r="RUD66" s="854"/>
      <c r="RUE66" s="854"/>
      <c r="RUF66" s="854"/>
      <c r="RUG66" s="854"/>
      <c r="RUH66" s="854"/>
      <c r="RUI66" s="854"/>
      <c r="RUJ66" s="854"/>
      <c r="RUK66" s="854"/>
      <c r="RUL66" s="854"/>
      <c r="RUM66" s="854"/>
      <c r="RUN66" s="854"/>
      <c r="RUO66" s="854"/>
      <c r="RUP66" s="854"/>
      <c r="RUQ66" s="854"/>
      <c r="RUR66" s="854"/>
      <c r="RUS66" s="854"/>
      <c r="RUT66" s="854"/>
      <c r="RUU66" s="854"/>
      <c r="RUV66" s="854"/>
      <c r="RUW66" s="854"/>
      <c r="RUX66" s="854"/>
      <c r="RUY66" s="854"/>
      <c r="RUZ66" s="854"/>
      <c r="RVA66" s="854"/>
      <c r="RVB66" s="854"/>
      <c r="RVC66" s="854"/>
      <c r="RVD66" s="854"/>
      <c r="RVE66" s="854"/>
      <c r="RVF66" s="854"/>
      <c r="RVG66" s="854"/>
      <c r="RVH66" s="854"/>
      <c r="RVI66" s="854"/>
      <c r="RVJ66" s="854"/>
      <c r="RVK66" s="854"/>
      <c r="RVL66" s="854"/>
      <c r="RVM66" s="854"/>
      <c r="RVN66" s="854"/>
      <c r="RVO66" s="854"/>
      <c r="RVP66" s="854"/>
      <c r="RVQ66" s="854"/>
      <c r="RVR66" s="854"/>
      <c r="RVS66" s="854"/>
      <c r="RVT66" s="854"/>
      <c r="RVU66" s="854"/>
      <c r="RVV66" s="854"/>
      <c r="RVW66" s="854"/>
      <c r="RVX66" s="854"/>
      <c r="RVY66" s="854"/>
      <c r="RVZ66" s="854"/>
      <c r="RWA66" s="854"/>
      <c r="RWB66" s="854"/>
      <c r="RWC66" s="854"/>
      <c r="RWD66" s="854"/>
      <c r="RWE66" s="854"/>
      <c r="RWF66" s="854"/>
      <c r="RWG66" s="854"/>
      <c r="RWH66" s="854"/>
      <c r="RWI66" s="854"/>
      <c r="RWJ66" s="854"/>
      <c r="RWK66" s="854"/>
      <c r="RWL66" s="854"/>
      <c r="RWM66" s="854"/>
      <c r="RWN66" s="854"/>
      <c r="RWO66" s="854"/>
      <c r="RWP66" s="854"/>
      <c r="RWQ66" s="854"/>
      <c r="RWR66" s="854"/>
      <c r="RWS66" s="854"/>
      <c r="RWT66" s="854"/>
      <c r="RWU66" s="854"/>
      <c r="RWV66" s="854"/>
      <c r="RWW66" s="854"/>
      <c r="RWX66" s="854"/>
      <c r="RWY66" s="854"/>
      <c r="RWZ66" s="854"/>
      <c r="RXA66" s="854"/>
      <c r="RXB66" s="854"/>
      <c r="RXC66" s="854"/>
      <c r="RXD66" s="854"/>
      <c r="RXE66" s="854"/>
      <c r="RXF66" s="854"/>
      <c r="RXG66" s="854"/>
      <c r="RXH66" s="854"/>
      <c r="RXI66" s="854"/>
      <c r="RXJ66" s="854"/>
      <c r="RXK66" s="854"/>
      <c r="RXL66" s="854"/>
      <c r="RXM66" s="854"/>
      <c r="RXN66" s="854"/>
      <c r="RXO66" s="854"/>
      <c r="RXP66" s="854"/>
      <c r="RXQ66" s="854"/>
      <c r="RXR66" s="854"/>
      <c r="RXS66" s="854"/>
      <c r="RXT66" s="854"/>
      <c r="RXU66" s="854"/>
      <c r="RXV66" s="854"/>
      <c r="RXW66" s="854"/>
      <c r="RXX66" s="854"/>
      <c r="RXY66" s="854"/>
      <c r="RXZ66" s="854"/>
      <c r="RYA66" s="854"/>
      <c r="RYB66" s="854"/>
      <c r="RYC66" s="854"/>
      <c r="RYD66" s="854"/>
      <c r="RYE66" s="854"/>
      <c r="RYF66" s="854"/>
      <c r="RYG66" s="854"/>
      <c r="RYH66" s="854"/>
      <c r="RYI66" s="854"/>
      <c r="RYJ66" s="854"/>
      <c r="RYK66" s="854"/>
      <c r="RYL66" s="854"/>
      <c r="RYM66" s="854"/>
      <c r="RYN66" s="854"/>
      <c r="RYO66" s="854"/>
      <c r="RYP66" s="854"/>
      <c r="RYQ66" s="854"/>
      <c r="RYR66" s="854"/>
      <c r="RYS66" s="854"/>
      <c r="RYT66" s="854"/>
      <c r="RYU66" s="854"/>
      <c r="RYV66" s="854"/>
      <c r="RYW66" s="854"/>
      <c r="RYX66" s="854"/>
      <c r="RYY66" s="854"/>
      <c r="RYZ66" s="854"/>
      <c r="RZA66" s="854"/>
      <c r="RZB66" s="854"/>
      <c r="RZC66" s="854"/>
      <c r="RZD66" s="854"/>
      <c r="RZE66" s="854"/>
      <c r="RZF66" s="854"/>
      <c r="RZG66" s="854"/>
      <c r="RZH66" s="854"/>
      <c r="RZI66" s="854"/>
      <c r="RZJ66" s="854"/>
      <c r="RZK66" s="854"/>
      <c r="RZL66" s="854"/>
      <c r="RZM66" s="854"/>
      <c r="RZN66" s="854"/>
      <c r="RZO66" s="854"/>
      <c r="RZP66" s="854"/>
      <c r="RZQ66" s="854"/>
      <c r="RZR66" s="854"/>
      <c r="RZS66" s="854"/>
      <c r="RZT66" s="854"/>
      <c r="RZU66" s="854"/>
      <c r="RZV66" s="854"/>
      <c r="RZW66" s="854"/>
      <c r="RZX66" s="854"/>
      <c r="RZY66" s="854"/>
      <c r="RZZ66" s="854"/>
      <c r="SAA66" s="854"/>
      <c r="SAB66" s="854"/>
      <c r="SAC66" s="854"/>
      <c r="SAD66" s="854"/>
      <c r="SAE66" s="854"/>
      <c r="SAF66" s="854"/>
      <c r="SAG66" s="854"/>
      <c r="SAH66" s="854"/>
      <c r="SAI66" s="854"/>
      <c r="SAJ66" s="854"/>
      <c r="SAK66" s="854"/>
      <c r="SAL66" s="854"/>
      <c r="SAM66" s="854"/>
      <c r="SAN66" s="854"/>
      <c r="SAO66" s="854"/>
      <c r="SAP66" s="854"/>
      <c r="SAQ66" s="854"/>
      <c r="SAR66" s="854"/>
      <c r="SAS66" s="854"/>
      <c r="SAT66" s="854"/>
      <c r="SAU66" s="854"/>
      <c r="SAV66" s="854"/>
      <c r="SAW66" s="854"/>
      <c r="SAX66" s="854"/>
      <c r="SAY66" s="854"/>
      <c r="SAZ66" s="854"/>
      <c r="SBA66" s="854"/>
      <c r="SBB66" s="854"/>
      <c r="SBC66" s="854"/>
      <c r="SBD66" s="854"/>
      <c r="SBE66" s="854"/>
      <c r="SBF66" s="854"/>
      <c r="SBG66" s="854"/>
      <c r="SBH66" s="854"/>
      <c r="SBI66" s="854"/>
      <c r="SBJ66" s="854"/>
      <c r="SBK66" s="854"/>
      <c r="SBL66" s="854"/>
      <c r="SBM66" s="854"/>
      <c r="SBN66" s="854"/>
      <c r="SBO66" s="854"/>
      <c r="SBP66" s="854"/>
      <c r="SBQ66" s="854"/>
      <c r="SBR66" s="854"/>
      <c r="SBS66" s="854"/>
      <c r="SBT66" s="854"/>
      <c r="SBU66" s="854"/>
      <c r="SBV66" s="854"/>
      <c r="SBW66" s="854"/>
      <c r="SBX66" s="854"/>
      <c r="SBY66" s="854"/>
      <c r="SBZ66" s="854"/>
      <c r="SCA66" s="854"/>
      <c r="SCB66" s="854"/>
      <c r="SCC66" s="854"/>
      <c r="SCD66" s="854"/>
      <c r="SCE66" s="854"/>
      <c r="SCF66" s="854"/>
      <c r="SCG66" s="854"/>
      <c r="SCH66" s="854"/>
      <c r="SCI66" s="854"/>
      <c r="SCJ66" s="854"/>
      <c r="SCK66" s="854"/>
      <c r="SCL66" s="854"/>
      <c r="SCM66" s="854"/>
      <c r="SCN66" s="854"/>
      <c r="SCO66" s="854"/>
      <c r="SCP66" s="854"/>
      <c r="SCQ66" s="854"/>
      <c r="SCR66" s="854"/>
      <c r="SCS66" s="854"/>
      <c r="SCT66" s="854"/>
      <c r="SCU66" s="854"/>
      <c r="SCV66" s="854"/>
      <c r="SCW66" s="854"/>
      <c r="SCX66" s="854"/>
      <c r="SCY66" s="854"/>
      <c r="SCZ66" s="854"/>
      <c r="SDA66" s="854"/>
      <c r="SDB66" s="854"/>
      <c r="SDC66" s="854"/>
      <c r="SDD66" s="854"/>
      <c r="SDE66" s="854"/>
      <c r="SDF66" s="854"/>
      <c r="SDG66" s="854"/>
      <c r="SDH66" s="854"/>
      <c r="SDI66" s="854"/>
      <c r="SDJ66" s="854"/>
      <c r="SDK66" s="854"/>
      <c r="SDL66" s="854"/>
      <c r="SDM66" s="854"/>
      <c r="SDN66" s="854"/>
      <c r="SDO66" s="854"/>
      <c r="SDP66" s="854"/>
      <c r="SDQ66" s="854"/>
      <c r="SDR66" s="854"/>
      <c r="SDS66" s="854"/>
      <c r="SDT66" s="854"/>
      <c r="SDU66" s="854"/>
      <c r="SDV66" s="854"/>
      <c r="SDW66" s="854"/>
      <c r="SDX66" s="854"/>
      <c r="SDY66" s="854"/>
      <c r="SDZ66" s="854"/>
      <c r="SEA66" s="854"/>
      <c r="SEB66" s="854"/>
      <c r="SEC66" s="854"/>
      <c r="SED66" s="854"/>
      <c r="SEE66" s="854"/>
      <c r="SEF66" s="854"/>
      <c r="SEG66" s="854"/>
      <c r="SEH66" s="854"/>
      <c r="SEI66" s="854"/>
      <c r="SEJ66" s="854"/>
      <c r="SEK66" s="854"/>
      <c r="SEL66" s="854"/>
      <c r="SEM66" s="854"/>
      <c r="SEN66" s="854"/>
      <c r="SEO66" s="854"/>
      <c r="SEP66" s="854"/>
      <c r="SEQ66" s="854"/>
      <c r="SER66" s="854"/>
      <c r="SES66" s="854"/>
      <c r="SET66" s="854"/>
      <c r="SEU66" s="854"/>
      <c r="SEV66" s="854"/>
      <c r="SEW66" s="854"/>
      <c r="SEX66" s="854"/>
      <c r="SEY66" s="854"/>
      <c r="SEZ66" s="854"/>
      <c r="SFA66" s="854"/>
      <c r="SFB66" s="854"/>
      <c r="SFC66" s="854"/>
      <c r="SFD66" s="854"/>
      <c r="SFE66" s="854"/>
      <c r="SFF66" s="854"/>
      <c r="SFG66" s="854"/>
      <c r="SFH66" s="854"/>
      <c r="SFI66" s="854"/>
      <c r="SFJ66" s="854"/>
      <c r="SFK66" s="854"/>
      <c r="SFL66" s="854"/>
      <c r="SFM66" s="854"/>
      <c r="SFN66" s="854"/>
      <c r="SFO66" s="854"/>
      <c r="SFP66" s="854"/>
      <c r="SFQ66" s="854"/>
      <c r="SFR66" s="854"/>
      <c r="SFS66" s="854"/>
      <c r="SFT66" s="854"/>
      <c r="SFU66" s="854"/>
      <c r="SFV66" s="854"/>
      <c r="SFW66" s="854"/>
      <c r="SFX66" s="854"/>
      <c r="SFY66" s="854"/>
      <c r="SFZ66" s="854"/>
      <c r="SGA66" s="854"/>
      <c r="SGB66" s="854"/>
      <c r="SGC66" s="854"/>
      <c r="SGD66" s="854"/>
      <c r="SGE66" s="854"/>
      <c r="SGF66" s="854"/>
      <c r="SGG66" s="854"/>
      <c r="SGH66" s="854"/>
      <c r="SGI66" s="854"/>
      <c r="SGJ66" s="854"/>
      <c r="SGK66" s="854"/>
      <c r="SGL66" s="854"/>
      <c r="SGM66" s="854"/>
      <c r="SGN66" s="854"/>
      <c r="SGO66" s="854"/>
      <c r="SGP66" s="854"/>
      <c r="SGQ66" s="854"/>
      <c r="SGR66" s="854"/>
      <c r="SGS66" s="854"/>
      <c r="SGT66" s="854"/>
      <c r="SGU66" s="854"/>
      <c r="SGV66" s="854"/>
      <c r="SGW66" s="854"/>
      <c r="SGX66" s="854"/>
      <c r="SGY66" s="854"/>
      <c r="SGZ66" s="854"/>
      <c r="SHA66" s="854"/>
      <c r="SHB66" s="854"/>
      <c r="SHC66" s="854"/>
      <c r="SHD66" s="854"/>
      <c r="SHE66" s="854"/>
      <c r="SHF66" s="854"/>
      <c r="SHG66" s="854"/>
      <c r="SHH66" s="854"/>
      <c r="SHI66" s="854"/>
      <c r="SHJ66" s="854"/>
      <c r="SHK66" s="854"/>
      <c r="SHL66" s="854"/>
      <c r="SHM66" s="854"/>
      <c r="SHN66" s="854"/>
      <c r="SHO66" s="854"/>
      <c r="SHP66" s="854"/>
      <c r="SHQ66" s="854"/>
      <c r="SHR66" s="854"/>
      <c r="SHS66" s="854"/>
      <c r="SHT66" s="854"/>
      <c r="SHU66" s="854"/>
      <c r="SHV66" s="854"/>
      <c r="SHW66" s="854"/>
      <c r="SHX66" s="854"/>
      <c r="SHY66" s="854"/>
      <c r="SHZ66" s="854"/>
      <c r="SIA66" s="854"/>
      <c r="SIB66" s="854"/>
      <c r="SIC66" s="854"/>
      <c r="SID66" s="854"/>
      <c r="SIE66" s="854"/>
      <c r="SIF66" s="854"/>
      <c r="SIG66" s="854"/>
      <c r="SIH66" s="854"/>
      <c r="SII66" s="854"/>
      <c r="SIJ66" s="854"/>
      <c r="SIK66" s="854"/>
      <c r="SIL66" s="854"/>
      <c r="SIM66" s="854"/>
      <c r="SIN66" s="854"/>
      <c r="SIO66" s="854"/>
      <c r="SIP66" s="854"/>
      <c r="SIQ66" s="854"/>
      <c r="SIR66" s="854"/>
      <c r="SIS66" s="854"/>
      <c r="SIT66" s="854"/>
      <c r="SIU66" s="854"/>
      <c r="SIV66" s="854"/>
      <c r="SIW66" s="854"/>
      <c r="SIX66" s="854"/>
      <c r="SIY66" s="854"/>
      <c r="SIZ66" s="854"/>
      <c r="SJA66" s="854"/>
      <c r="SJB66" s="854"/>
      <c r="SJC66" s="854"/>
      <c r="SJD66" s="854"/>
      <c r="SJE66" s="854"/>
      <c r="SJF66" s="854"/>
      <c r="SJG66" s="854"/>
      <c r="SJH66" s="854"/>
      <c r="SJI66" s="854"/>
      <c r="SJJ66" s="854"/>
      <c r="SJK66" s="854"/>
      <c r="SJL66" s="854"/>
      <c r="SJM66" s="854"/>
      <c r="SJN66" s="854"/>
      <c r="SJO66" s="854"/>
      <c r="SJP66" s="854"/>
      <c r="SJQ66" s="854"/>
      <c r="SJR66" s="854"/>
      <c r="SJS66" s="854"/>
      <c r="SJT66" s="854"/>
      <c r="SJU66" s="854"/>
      <c r="SJV66" s="854"/>
      <c r="SJW66" s="854"/>
      <c r="SJX66" s="854"/>
      <c r="SJY66" s="854"/>
      <c r="SJZ66" s="854"/>
      <c r="SKA66" s="854"/>
      <c r="SKB66" s="854"/>
      <c r="SKC66" s="854"/>
      <c r="SKD66" s="854"/>
      <c r="SKE66" s="854"/>
      <c r="SKF66" s="854"/>
      <c r="SKG66" s="854"/>
      <c r="SKH66" s="854"/>
      <c r="SKI66" s="854"/>
      <c r="SKJ66" s="854"/>
      <c r="SKK66" s="854"/>
      <c r="SKL66" s="854"/>
      <c r="SKM66" s="854"/>
      <c r="SKN66" s="854"/>
      <c r="SKO66" s="854"/>
      <c r="SKP66" s="854"/>
      <c r="SKQ66" s="854"/>
      <c r="SKR66" s="854"/>
      <c r="SKS66" s="854"/>
      <c r="SKT66" s="854"/>
      <c r="SKU66" s="854"/>
      <c r="SKV66" s="854"/>
      <c r="SKW66" s="854"/>
      <c r="SKX66" s="854"/>
      <c r="SKY66" s="854"/>
      <c r="SKZ66" s="854"/>
      <c r="SLA66" s="854"/>
      <c r="SLB66" s="854"/>
      <c r="SLC66" s="854"/>
      <c r="SLD66" s="854"/>
      <c r="SLE66" s="854"/>
      <c r="SLF66" s="854"/>
      <c r="SLG66" s="854"/>
      <c r="SLH66" s="854"/>
      <c r="SLI66" s="854"/>
      <c r="SLJ66" s="854"/>
      <c r="SLK66" s="854"/>
      <c r="SLL66" s="854"/>
      <c r="SLM66" s="854"/>
      <c r="SLN66" s="854"/>
      <c r="SLO66" s="854"/>
      <c r="SLP66" s="854"/>
      <c r="SLQ66" s="854"/>
      <c r="SLR66" s="854"/>
      <c r="SLS66" s="854"/>
      <c r="SLT66" s="854"/>
      <c r="SLU66" s="854"/>
      <c r="SLV66" s="854"/>
      <c r="SLW66" s="854"/>
      <c r="SLX66" s="854"/>
      <c r="SLY66" s="854"/>
      <c r="SLZ66" s="854"/>
      <c r="SMA66" s="854"/>
      <c r="SMB66" s="854"/>
      <c r="SMC66" s="854"/>
      <c r="SMD66" s="854"/>
      <c r="SME66" s="854"/>
      <c r="SMF66" s="854"/>
      <c r="SMG66" s="854"/>
      <c r="SMH66" s="854"/>
      <c r="SMI66" s="854"/>
      <c r="SMJ66" s="854"/>
      <c r="SMK66" s="854"/>
      <c r="SML66" s="854"/>
      <c r="SMM66" s="854"/>
      <c r="SMN66" s="854"/>
      <c r="SMO66" s="854"/>
      <c r="SMP66" s="854"/>
      <c r="SMQ66" s="854"/>
      <c r="SMR66" s="854"/>
      <c r="SMS66" s="854"/>
      <c r="SMT66" s="854"/>
      <c r="SMU66" s="854"/>
      <c r="SMV66" s="854"/>
      <c r="SMW66" s="854"/>
      <c r="SMX66" s="854"/>
      <c r="SMY66" s="854"/>
      <c r="SMZ66" s="854"/>
      <c r="SNA66" s="854"/>
      <c r="SNB66" s="854"/>
      <c r="SNC66" s="854"/>
      <c r="SND66" s="854"/>
      <c r="SNE66" s="854"/>
      <c r="SNF66" s="854"/>
      <c r="SNG66" s="854"/>
      <c r="SNH66" s="854"/>
      <c r="SNI66" s="854"/>
      <c r="SNJ66" s="854"/>
      <c r="SNK66" s="854"/>
      <c r="SNL66" s="854"/>
      <c r="SNM66" s="854"/>
      <c r="SNN66" s="854"/>
      <c r="SNO66" s="854"/>
      <c r="SNP66" s="854"/>
      <c r="SNQ66" s="854"/>
      <c r="SNR66" s="854"/>
      <c r="SNS66" s="854"/>
      <c r="SNT66" s="854"/>
      <c r="SNU66" s="854"/>
      <c r="SNV66" s="854"/>
      <c r="SNW66" s="854"/>
      <c r="SNX66" s="854"/>
      <c r="SNY66" s="854"/>
      <c r="SNZ66" s="854"/>
      <c r="SOA66" s="854"/>
      <c r="SOB66" s="854"/>
      <c r="SOC66" s="854"/>
      <c r="SOD66" s="854"/>
      <c r="SOE66" s="854"/>
      <c r="SOF66" s="854"/>
      <c r="SOG66" s="854"/>
      <c r="SOH66" s="854"/>
      <c r="SOI66" s="854"/>
      <c r="SOJ66" s="854"/>
      <c r="SOK66" s="854"/>
      <c r="SOL66" s="854"/>
      <c r="SOM66" s="854"/>
      <c r="SON66" s="854"/>
      <c r="SOO66" s="854"/>
      <c r="SOP66" s="854"/>
      <c r="SOQ66" s="854"/>
      <c r="SOR66" s="854"/>
      <c r="SOS66" s="854"/>
      <c r="SOT66" s="854"/>
      <c r="SOU66" s="854"/>
      <c r="SOV66" s="854"/>
      <c r="SOW66" s="854"/>
      <c r="SOX66" s="854"/>
      <c r="SOY66" s="854"/>
      <c r="SOZ66" s="854"/>
      <c r="SPA66" s="854"/>
      <c r="SPB66" s="854"/>
      <c r="SPC66" s="854"/>
      <c r="SPD66" s="854"/>
      <c r="SPE66" s="854"/>
      <c r="SPF66" s="854"/>
      <c r="SPG66" s="854"/>
      <c r="SPH66" s="854"/>
      <c r="SPI66" s="854"/>
      <c r="SPJ66" s="854"/>
      <c r="SPK66" s="854"/>
      <c r="SPL66" s="854"/>
      <c r="SPM66" s="854"/>
      <c r="SPN66" s="854"/>
      <c r="SPO66" s="854"/>
      <c r="SPP66" s="854"/>
      <c r="SPQ66" s="854"/>
      <c r="SPR66" s="854"/>
      <c r="SPS66" s="854"/>
      <c r="SPT66" s="854"/>
      <c r="SPU66" s="854"/>
      <c r="SPV66" s="854"/>
      <c r="SPW66" s="854"/>
      <c r="SPX66" s="854"/>
      <c r="SPY66" s="854"/>
      <c r="SPZ66" s="854"/>
      <c r="SQA66" s="854"/>
      <c r="SQB66" s="854"/>
      <c r="SQC66" s="854"/>
      <c r="SQD66" s="854"/>
      <c r="SQE66" s="854"/>
      <c r="SQF66" s="854"/>
      <c r="SQG66" s="854"/>
      <c r="SQH66" s="854"/>
      <c r="SQI66" s="854"/>
      <c r="SQJ66" s="854"/>
      <c r="SQK66" s="854"/>
      <c r="SQL66" s="854"/>
      <c r="SQM66" s="854"/>
      <c r="SQN66" s="854"/>
      <c r="SQO66" s="854"/>
      <c r="SQP66" s="854"/>
      <c r="SQQ66" s="854"/>
      <c r="SQR66" s="854"/>
      <c r="SQS66" s="854"/>
      <c r="SQT66" s="854"/>
      <c r="SQU66" s="854"/>
      <c r="SQV66" s="854"/>
      <c r="SQW66" s="854"/>
      <c r="SQX66" s="854"/>
      <c r="SQY66" s="854"/>
      <c r="SQZ66" s="854"/>
      <c r="SRA66" s="854"/>
      <c r="SRB66" s="854"/>
      <c r="SRC66" s="854"/>
      <c r="SRD66" s="854"/>
      <c r="SRE66" s="854"/>
      <c r="SRF66" s="854"/>
      <c r="SRG66" s="854"/>
      <c r="SRH66" s="854"/>
      <c r="SRI66" s="854"/>
      <c r="SRJ66" s="854"/>
      <c r="SRK66" s="854"/>
      <c r="SRL66" s="854"/>
      <c r="SRM66" s="854"/>
      <c r="SRN66" s="854"/>
      <c r="SRO66" s="854"/>
      <c r="SRP66" s="854"/>
      <c r="SRQ66" s="854"/>
      <c r="SRR66" s="854"/>
      <c r="SRS66" s="854"/>
      <c r="SRT66" s="854"/>
      <c r="SRU66" s="854"/>
      <c r="SRV66" s="854"/>
      <c r="SRW66" s="854"/>
      <c r="SRX66" s="854"/>
      <c r="SRY66" s="854"/>
      <c r="SRZ66" s="854"/>
      <c r="SSA66" s="854"/>
      <c r="SSB66" s="854"/>
      <c r="SSC66" s="854"/>
      <c r="SSD66" s="854"/>
      <c r="SSE66" s="854"/>
      <c r="SSF66" s="854"/>
      <c r="SSG66" s="854"/>
      <c r="SSH66" s="854"/>
      <c r="SSI66" s="854"/>
      <c r="SSJ66" s="854"/>
      <c r="SSK66" s="854"/>
      <c r="SSL66" s="854"/>
      <c r="SSM66" s="854"/>
      <c r="SSN66" s="854"/>
      <c r="SSO66" s="854"/>
      <c r="SSP66" s="854"/>
      <c r="SSQ66" s="854"/>
      <c r="SSR66" s="854"/>
      <c r="SSS66" s="854"/>
      <c r="SST66" s="854"/>
      <c r="SSU66" s="854"/>
      <c r="SSV66" s="854"/>
      <c r="SSW66" s="854"/>
      <c r="SSX66" s="854"/>
      <c r="SSY66" s="854"/>
      <c r="SSZ66" s="854"/>
      <c r="STA66" s="854"/>
      <c r="STB66" s="854"/>
      <c r="STC66" s="854"/>
      <c r="STD66" s="854"/>
      <c r="STE66" s="854"/>
      <c r="STF66" s="854"/>
      <c r="STG66" s="854"/>
      <c r="STH66" s="854"/>
      <c r="STI66" s="854"/>
      <c r="STJ66" s="854"/>
      <c r="STK66" s="854"/>
      <c r="STL66" s="854"/>
      <c r="STM66" s="854"/>
      <c r="STN66" s="854"/>
      <c r="STO66" s="854"/>
      <c r="STP66" s="854"/>
      <c r="STQ66" s="854"/>
      <c r="STR66" s="854"/>
      <c r="STS66" s="854"/>
      <c r="STT66" s="854"/>
      <c r="STU66" s="854"/>
      <c r="STV66" s="854"/>
      <c r="STW66" s="854"/>
      <c r="STX66" s="854"/>
      <c r="STY66" s="854"/>
      <c r="STZ66" s="854"/>
      <c r="SUA66" s="854"/>
      <c r="SUB66" s="854"/>
      <c r="SUC66" s="854"/>
      <c r="SUD66" s="854"/>
      <c r="SUE66" s="854"/>
      <c r="SUF66" s="854"/>
      <c r="SUG66" s="854"/>
      <c r="SUH66" s="854"/>
      <c r="SUI66" s="854"/>
      <c r="SUJ66" s="854"/>
      <c r="SUK66" s="854"/>
      <c r="SUL66" s="854"/>
      <c r="SUM66" s="854"/>
      <c r="SUN66" s="854"/>
      <c r="SUO66" s="854"/>
      <c r="SUP66" s="854"/>
      <c r="SUQ66" s="854"/>
      <c r="SUR66" s="854"/>
      <c r="SUS66" s="854"/>
      <c r="SUT66" s="854"/>
      <c r="SUU66" s="854"/>
      <c r="SUV66" s="854"/>
      <c r="SUW66" s="854"/>
      <c r="SUX66" s="854"/>
      <c r="SUY66" s="854"/>
      <c r="SUZ66" s="854"/>
      <c r="SVA66" s="854"/>
      <c r="SVB66" s="854"/>
      <c r="SVC66" s="854"/>
      <c r="SVD66" s="854"/>
      <c r="SVE66" s="854"/>
      <c r="SVF66" s="854"/>
      <c r="SVG66" s="854"/>
      <c r="SVH66" s="854"/>
      <c r="SVI66" s="854"/>
      <c r="SVJ66" s="854"/>
      <c r="SVK66" s="854"/>
      <c r="SVL66" s="854"/>
      <c r="SVM66" s="854"/>
      <c r="SVN66" s="854"/>
      <c r="SVO66" s="854"/>
      <c r="SVP66" s="854"/>
      <c r="SVQ66" s="854"/>
      <c r="SVR66" s="854"/>
      <c r="SVS66" s="854"/>
      <c r="SVT66" s="854"/>
      <c r="SVU66" s="854"/>
      <c r="SVV66" s="854"/>
      <c r="SVW66" s="854"/>
      <c r="SVX66" s="854"/>
      <c r="SVY66" s="854"/>
      <c r="SVZ66" s="854"/>
      <c r="SWA66" s="854"/>
      <c r="SWB66" s="854"/>
      <c r="SWC66" s="854"/>
      <c r="SWD66" s="854"/>
      <c r="SWE66" s="854"/>
      <c r="SWF66" s="854"/>
      <c r="SWG66" s="854"/>
      <c r="SWH66" s="854"/>
      <c r="SWI66" s="854"/>
      <c r="SWJ66" s="854"/>
      <c r="SWK66" s="854"/>
      <c r="SWL66" s="854"/>
      <c r="SWM66" s="854"/>
      <c r="SWN66" s="854"/>
      <c r="SWO66" s="854"/>
      <c r="SWP66" s="854"/>
      <c r="SWQ66" s="854"/>
      <c r="SWR66" s="854"/>
      <c r="SWS66" s="854"/>
      <c r="SWT66" s="854"/>
      <c r="SWU66" s="854"/>
      <c r="SWV66" s="854"/>
      <c r="SWW66" s="854"/>
      <c r="SWX66" s="854"/>
      <c r="SWY66" s="854"/>
      <c r="SWZ66" s="854"/>
      <c r="SXA66" s="854"/>
      <c r="SXB66" s="854"/>
      <c r="SXC66" s="854"/>
      <c r="SXD66" s="854"/>
      <c r="SXE66" s="854"/>
      <c r="SXF66" s="854"/>
      <c r="SXG66" s="854"/>
      <c r="SXH66" s="854"/>
      <c r="SXI66" s="854"/>
      <c r="SXJ66" s="854"/>
      <c r="SXK66" s="854"/>
      <c r="SXL66" s="854"/>
      <c r="SXM66" s="854"/>
      <c r="SXN66" s="854"/>
      <c r="SXO66" s="854"/>
      <c r="SXP66" s="854"/>
      <c r="SXQ66" s="854"/>
      <c r="SXR66" s="854"/>
      <c r="SXS66" s="854"/>
      <c r="SXT66" s="854"/>
      <c r="SXU66" s="854"/>
      <c r="SXV66" s="854"/>
      <c r="SXW66" s="854"/>
      <c r="SXX66" s="854"/>
      <c r="SXY66" s="854"/>
      <c r="SXZ66" s="854"/>
      <c r="SYA66" s="854"/>
      <c r="SYB66" s="854"/>
      <c r="SYC66" s="854"/>
      <c r="SYD66" s="854"/>
      <c r="SYE66" s="854"/>
      <c r="SYF66" s="854"/>
      <c r="SYG66" s="854"/>
      <c r="SYH66" s="854"/>
      <c r="SYI66" s="854"/>
      <c r="SYJ66" s="854"/>
      <c r="SYK66" s="854"/>
      <c r="SYL66" s="854"/>
      <c r="SYM66" s="854"/>
      <c r="SYN66" s="854"/>
      <c r="SYO66" s="854"/>
      <c r="SYP66" s="854"/>
      <c r="SYQ66" s="854"/>
      <c r="SYR66" s="854"/>
      <c r="SYS66" s="854"/>
      <c r="SYT66" s="854"/>
      <c r="SYU66" s="854"/>
      <c r="SYV66" s="854"/>
      <c r="SYW66" s="854"/>
      <c r="SYX66" s="854"/>
      <c r="SYY66" s="854"/>
      <c r="SYZ66" s="854"/>
      <c r="SZA66" s="854"/>
      <c r="SZB66" s="854"/>
      <c r="SZC66" s="854"/>
      <c r="SZD66" s="854"/>
      <c r="SZE66" s="854"/>
      <c r="SZF66" s="854"/>
      <c r="SZG66" s="854"/>
      <c r="SZH66" s="854"/>
      <c r="SZI66" s="854"/>
      <c r="SZJ66" s="854"/>
      <c r="SZK66" s="854"/>
      <c r="SZL66" s="854"/>
      <c r="SZM66" s="854"/>
      <c r="SZN66" s="854"/>
      <c r="SZO66" s="854"/>
      <c r="SZP66" s="854"/>
      <c r="SZQ66" s="854"/>
      <c r="SZR66" s="854"/>
      <c r="SZS66" s="854"/>
      <c r="SZT66" s="854"/>
      <c r="SZU66" s="854"/>
      <c r="SZV66" s="854"/>
      <c r="SZW66" s="854"/>
      <c r="SZX66" s="854"/>
      <c r="SZY66" s="854"/>
      <c r="SZZ66" s="854"/>
      <c r="TAA66" s="854"/>
      <c r="TAB66" s="854"/>
      <c r="TAC66" s="854"/>
      <c r="TAD66" s="854"/>
      <c r="TAE66" s="854"/>
      <c r="TAF66" s="854"/>
      <c r="TAG66" s="854"/>
      <c r="TAH66" s="854"/>
      <c r="TAI66" s="854"/>
      <c r="TAJ66" s="854"/>
      <c r="TAK66" s="854"/>
      <c r="TAL66" s="854"/>
      <c r="TAM66" s="854"/>
      <c r="TAN66" s="854"/>
      <c r="TAO66" s="854"/>
      <c r="TAP66" s="854"/>
      <c r="TAQ66" s="854"/>
      <c r="TAR66" s="854"/>
      <c r="TAS66" s="854"/>
      <c r="TAT66" s="854"/>
      <c r="TAU66" s="854"/>
      <c r="TAV66" s="854"/>
      <c r="TAW66" s="854"/>
      <c r="TAX66" s="854"/>
      <c r="TAY66" s="854"/>
      <c r="TAZ66" s="854"/>
      <c r="TBA66" s="854"/>
      <c r="TBB66" s="854"/>
      <c r="TBC66" s="854"/>
      <c r="TBD66" s="854"/>
      <c r="TBE66" s="854"/>
      <c r="TBF66" s="854"/>
      <c r="TBG66" s="854"/>
      <c r="TBH66" s="854"/>
      <c r="TBI66" s="854"/>
      <c r="TBJ66" s="854"/>
      <c r="TBK66" s="854"/>
      <c r="TBL66" s="854"/>
      <c r="TBM66" s="854"/>
      <c r="TBN66" s="854"/>
      <c r="TBO66" s="854"/>
      <c r="TBP66" s="854"/>
      <c r="TBQ66" s="854"/>
      <c r="TBR66" s="854"/>
      <c r="TBS66" s="854"/>
      <c r="TBT66" s="854"/>
      <c r="TBU66" s="854"/>
      <c r="TBV66" s="854"/>
      <c r="TBW66" s="854"/>
      <c r="TBX66" s="854"/>
      <c r="TBY66" s="854"/>
      <c r="TBZ66" s="854"/>
      <c r="TCA66" s="854"/>
      <c r="TCB66" s="854"/>
      <c r="TCC66" s="854"/>
      <c r="TCD66" s="854"/>
      <c r="TCE66" s="854"/>
      <c r="TCF66" s="854"/>
      <c r="TCG66" s="854"/>
      <c r="TCH66" s="854"/>
      <c r="TCI66" s="854"/>
      <c r="TCJ66" s="854"/>
      <c r="TCK66" s="854"/>
      <c r="TCL66" s="854"/>
      <c r="TCM66" s="854"/>
      <c r="TCN66" s="854"/>
      <c r="TCO66" s="854"/>
      <c r="TCP66" s="854"/>
      <c r="TCQ66" s="854"/>
      <c r="TCR66" s="854"/>
      <c r="TCS66" s="854"/>
      <c r="TCT66" s="854"/>
      <c r="TCU66" s="854"/>
      <c r="TCV66" s="854"/>
      <c r="TCW66" s="854"/>
      <c r="TCX66" s="854"/>
      <c r="TCY66" s="854"/>
      <c r="TCZ66" s="854"/>
      <c r="TDA66" s="854"/>
      <c r="TDB66" s="854"/>
      <c r="TDC66" s="854"/>
      <c r="TDD66" s="854"/>
      <c r="TDE66" s="854"/>
      <c r="TDF66" s="854"/>
      <c r="TDG66" s="854"/>
      <c r="TDH66" s="854"/>
      <c r="TDI66" s="854"/>
      <c r="TDJ66" s="854"/>
      <c r="TDK66" s="854"/>
      <c r="TDL66" s="854"/>
      <c r="TDM66" s="854"/>
      <c r="TDN66" s="854"/>
      <c r="TDO66" s="854"/>
      <c r="TDP66" s="854"/>
      <c r="TDQ66" s="854"/>
      <c r="TDR66" s="854"/>
      <c r="TDS66" s="854"/>
      <c r="TDT66" s="854"/>
      <c r="TDU66" s="854"/>
      <c r="TDV66" s="854"/>
      <c r="TDW66" s="854"/>
      <c r="TDX66" s="854"/>
      <c r="TDY66" s="854"/>
      <c r="TDZ66" s="854"/>
      <c r="TEA66" s="854"/>
      <c r="TEB66" s="854"/>
      <c r="TEC66" s="854"/>
      <c r="TED66" s="854"/>
      <c r="TEE66" s="854"/>
      <c r="TEF66" s="854"/>
      <c r="TEG66" s="854"/>
      <c r="TEH66" s="854"/>
      <c r="TEI66" s="854"/>
      <c r="TEJ66" s="854"/>
      <c r="TEK66" s="854"/>
      <c r="TEL66" s="854"/>
      <c r="TEM66" s="854"/>
      <c r="TEN66" s="854"/>
      <c r="TEO66" s="854"/>
      <c r="TEP66" s="854"/>
      <c r="TEQ66" s="854"/>
      <c r="TER66" s="854"/>
      <c r="TES66" s="854"/>
      <c r="TET66" s="854"/>
      <c r="TEU66" s="854"/>
      <c r="TEV66" s="854"/>
      <c r="TEW66" s="854"/>
      <c r="TEX66" s="854"/>
      <c r="TEY66" s="854"/>
      <c r="TEZ66" s="854"/>
      <c r="TFA66" s="854"/>
      <c r="TFB66" s="854"/>
      <c r="TFC66" s="854"/>
      <c r="TFD66" s="854"/>
      <c r="TFE66" s="854"/>
      <c r="TFF66" s="854"/>
      <c r="TFG66" s="854"/>
      <c r="TFH66" s="854"/>
      <c r="TFI66" s="854"/>
      <c r="TFJ66" s="854"/>
      <c r="TFK66" s="854"/>
      <c r="TFL66" s="854"/>
      <c r="TFM66" s="854"/>
      <c r="TFN66" s="854"/>
      <c r="TFO66" s="854"/>
      <c r="TFP66" s="854"/>
      <c r="TFQ66" s="854"/>
      <c r="TFR66" s="854"/>
      <c r="TFS66" s="854"/>
      <c r="TFT66" s="854"/>
      <c r="TFU66" s="854"/>
      <c r="TFV66" s="854"/>
      <c r="TFW66" s="854"/>
      <c r="TFX66" s="854"/>
      <c r="TFY66" s="854"/>
      <c r="TFZ66" s="854"/>
      <c r="TGA66" s="854"/>
      <c r="TGB66" s="854"/>
      <c r="TGC66" s="854"/>
      <c r="TGD66" s="854"/>
      <c r="TGE66" s="854"/>
      <c r="TGF66" s="854"/>
      <c r="TGG66" s="854"/>
      <c r="TGH66" s="854"/>
      <c r="TGI66" s="854"/>
      <c r="TGJ66" s="854"/>
      <c r="TGK66" s="854"/>
      <c r="TGL66" s="854"/>
      <c r="TGM66" s="854"/>
      <c r="TGN66" s="854"/>
      <c r="TGO66" s="854"/>
      <c r="TGP66" s="854"/>
      <c r="TGQ66" s="854"/>
      <c r="TGR66" s="854"/>
      <c r="TGS66" s="854"/>
      <c r="TGT66" s="854"/>
      <c r="TGU66" s="854"/>
      <c r="TGV66" s="854"/>
      <c r="TGW66" s="854"/>
      <c r="TGX66" s="854"/>
      <c r="TGY66" s="854"/>
      <c r="TGZ66" s="854"/>
      <c r="THA66" s="854"/>
      <c r="THB66" s="854"/>
      <c r="THC66" s="854"/>
      <c r="THD66" s="854"/>
      <c r="THE66" s="854"/>
      <c r="THF66" s="854"/>
      <c r="THG66" s="854"/>
      <c r="THH66" s="854"/>
      <c r="THI66" s="854"/>
      <c r="THJ66" s="854"/>
      <c r="THK66" s="854"/>
      <c r="THL66" s="854"/>
      <c r="THM66" s="854"/>
      <c r="THN66" s="854"/>
      <c r="THO66" s="854"/>
      <c r="THP66" s="854"/>
      <c r="THQ66" s="854"/>
      <c r="THR66" s="854"/>
      <c r="THS66" s="854"/>
      <c r="THT66" s="854"/>
      <c r="THU66" s="854"/>
      <c r="THV66" s="854"/>
      <c r="THW66" s="854"/>
      <c r="THX66" s="854"/>
      <c r="THY66" s="854"/>
      <c r="THZ66" s="854"/>
      <c r="TIA66" s="854"/>
      <c r="TIB66" s="854"/>
      <c r="TIC66" s="854"/>
      <c r="TID66" s="854"/>
      <c r="TIE66" s="854"/>
      <c r="TIF66" s="854"/>
      <c r="TIG66" s="854"/>
      <c r="TIH66" s="854"/>
      <c r="TII66" s="854"/>
      <c r="TIJ66" s="854"/>
      <c r="TIK66" s="854"/>
      <c r="TIL66" s="854"/>
      <c r="TIM66" s="854"/>
      <c r="TIN66" s="854"/>
      <c r="TIO66" s="854"/>
      <c r="TIP66" s="854"/>
      <c r="TIQ66" s="854"/>
      <c r="TIR66" s="854"/>
      <c r="TIS66" s="854"/>
      <c r="TIT66" s="854"/>
      <c r="TIU66" s="854"/>
      <c r="TIV66" s="854"/>
      <c r="TIW66" s="854"/>
      <c r="TIX66" s="854"/>
      <c r="TIY66" s="854"/>
      <c r="TIZ66" s="854"/>
      <c r="TJA66" s="854"/>
      <c r="TJB66" s="854"/>
      <c r="TJC66" s="854"/>
      <c r="TJD66" s="854"/>
      <c r="TJE66" s="854"/>
      <c r="TJF66" s="854"/>
      <c r="TJG66" s="854"/>
      <c r="TJH66" s="854"/>
      <c r="TJI66" s="854"/>
      <c r="TJJ66" s="854"/>
      <c r="TJK66" s="854"/>
      <c r="TJL66" s="854"/>
      <c r="TJM66" s="854"/>
      <c r="TJN66" s="854"/>
      <c r="TJO66" s="854"/>
      <c r="TJP66" s="854"/>
      <c r="TJQ66" s="854"/>
      <c r="TJR66" s="854"/>
      <c r="TJS66" s="854"/>
      <c r="TJT66" s="854"/>
      <c r="TJU66" s="854"/>
      <c r="TJV66" s="854"/>
      <c r="TJW66" s="854"/>
      <c r="TJX66" s="854"/>
      <c r="TJY66" s="854"/>
      <c r="TJZ66" s="854"/>
      <c r="TKA66" s="854"/>
      <c r="TKB66" s="854"/>
      <c r="TKC66" s="854"/>
      <c r="TKD66" s="854"/>
      <c r="TKE66" s="854"/>
      <c r="TKF66" s="854"/>
      <c r="TKG66" s="854"/>
      <c r="TKH66" s="854"/>
      <c r="TKI66" s="854"/>
      <c r="TKJ66" s="854"/>
      <c r="TKK66" s="854"/>
      <c r="TKL66" s="854"/>
      <c r="TKM66" s="854"/>
      <c r="TKN66" s="854"/>
      <c r="TKO66" s="854"/>
      <c r="TKP66" s="854"/>
      <c r="TKQ66" s="854"/>
      <c r="TKR66" s="854"/>
      <c r="TKS66" s="854"/>
      <c r="TKT66" s="854"/>
      <c r="TKU66" s="854"/>
      <c r="TKV66" s="854"/>
      <c r="TKW66" s="854"/>
      <c r="TKX66" s="854"/>
      <c r="TKY66" s="854"/>
      <c r="TKZ66" s="854"/>
      <c r="TLA66" s="854"/>
      <c r="TLB66" s="854"/>
      <c r="TLC66" s="854"/>
      <c r="TLD66" s="854"/>
      <c r="TLE66" s="854"/>
      <c r="TLF66" s="854"/>
      <c r="TLG66" s="854"/>
      <c r="TLH66" s="854"/>
      <c r="TLI66" s="854"/>
      <c r="TLJ66" s="854"/>
      <c r="TLK66" s="854"/>
      <c r="TLL66" s="854"/>
      <c r="TLM66" s="854"/>
      <c r="TLN66" s="854"/>
      <c r="TLO66" s="854"/>
      <c r="TLP66" s="854"/>
      <c r="TLQ66" s="854"/>
      <c r="TLR66" s="854"/>
      <c r="TLS66" s="854"/>
      <c r="TLT66" s="854"/>
      <c r="TLU66" s="854"/>
      <c r="TLV66" s="854"/>
      <c r="TLW66" s="854"/>
      <c r="TLX66" s="854"/>
      <c r="TLY66" s="854"/>
      <c r="TLZ66" s="854"/>
      <c r="TMA66" s="854"/>
      <c r="TMB66" s="854"/>
      <c r="TMC66" s="854"/>
      <c r="TMD66" s="854"/>
      <c r="TME66" s="854"/>
      <c r="TMF66" s="854"/>
      <c r="TMG66" s="854"/>
      <c r="TMH66" s="854"/>
      <c r="TMI66" s="854"/>
      <c r="TMJ66" s="854"/>
      <c r="TMK66" s="854"/>
      <c r="TML66" s="854"/>
      <c r="TMM66" s="854"/>
      <c r="TMN66" s="854"/>
      <c r="TMO66" s="854"/>
      <c r="TMP66" s="854"/>
      <c r="TMQ66" s="854"/>
      <c r="TMR66" s="854"/>
      <c r="TMS66" s="854"/>
      <c r="TMT66" s="854"/>
      <c r="TMU66" s="854"/>
      <c r="TMV66" s="854"/>
      <c r="TMW66" s="854"/>
      <c r="TMX66" s="854"/>
      <c r="TMY66" s="854"/>
      <c r="TMZ66" s="854"/>
      <c r="TNA66" s="854"/>
      <c r="TNB66" s="854"/>
      <c r="TNC66" s="854"/>
      <c r="TND66" s="854"/>
      <c r="TNE66" s="854"/>
      <c r="TNF66" s="854"/>
      <c r="TNG66" s="854"/>
      <c r="TNH66" s="854"/>
      <c r="TNI66" s="854"/>
      <c r="TNJ66" s="854"/>
      <c r="TNK66" s="854"/>
      <c r="TNL66" s="854"/>
      <c r="TNM66" s="854"/>
      <c r="TNN66" s="854"/>
      <c r="TNO66" s="854"/>
      <c r="TNP66" s="854"/>
      <c r="TNQ66" s="854"/>
      <c r="TNR66" s="854"/>
      <c r="TNS66" s="854"/>
      <c r="TNT66" s="854"/>
      <c r="TNU66" s="854"/>
      <c r="TNV66" s="854"/>
      <c r="TNW66" s="854"/>
      <c r="TNX66" s="854"/>
      <c r="TNY66" s="854"/>
      <c r="TNZ66" s="854"/>
      <c r="TOA66" s="854"/>
      <c r="TOB66" s="854"/>
      <c r="TOC66" s="854"/>
      <c r="TOD66" s="854"/>
      <c r="TOE66" s="854"/>
      <c r="TOF66" s="854"/>
      <c r="TOG66" s="854"/>
      <c r="TOH66" s="854"/>
      <c r="TOI66" s="854"/>
      <c r="TOJ66" s="854"/>
      <c r="TOK66" s="854"/>
      <c r="TOL66" s="854"/>
      <c r="TOM66" s="854"/>
      <c r="TON66" s="854"/>
      <c r="TOO66" s="854"/>
      <c r="TOP66" s="854"/>
      <c r="TOQ66" s="854"/>
      <c r="TOR66" s="854"/>
      <c r="TOS66" s="854"/>
      <c r="TOT66" s="854"/>
      <c r="TOU66" s="854"/>
      <c r="TOV66" s="854"/>
      <c r="TOW66" s="854"/>
      <c r="TOX66" s="854"/>
      <c r="TOY66" s="854"/>
      <c r="TOZ66" s="854"/>
      <c r="TPA66" s="854"/>
      <c r="TPB66" s="854"/>
      <c r="TPC66" s="854"/>
      <c r="TPD66" s="854"/>
      <c r="TPE66" s="854"/>
      <c r="TPF66" s="854"/>
      <c r="TPG66" s="854"/>
      <c r="TPH66" s="854"/>
      <c r="TPI66" s="854"/>
      <c r="TPJ66" s="854"/>
      <c r="TPK66" s="854"/>
      <c r="TPL66" s="854"/>
      <c r="TPM66" s="854"/>
      <c r="TPN66" s="854"/>
      <c r="TPO66" s="854"/>
      <c r="TPP66" s="854"/>
      <c r="TPQ66" s="854"/>
      <c r="TPR66" s="854"/>
      <c r="TPS66" s="854"/>
      <c r="TPT66" s="854"/>
      <c r="TPU66" s="854"/>
      <c r="TPV66" s="854"/>
      <c r="TPW66" s="854"/>
      <c r="TPX66" s="854"/>
      <c r="TPY66" s="854"/>
      <c r="TPZ66" s="854"/>
      <c r="TQA66" s="854"/>
      <c r="TQB66" s="854"/>
      <c r="TQC66" s="854"/>
      <c r="TQD66" s="854"/>
      <c r="TQE66" s="854"/>
      <c r="TQF66" s="854"/>
      <c r="TQG66" s="854"/>
      <c r="TQH66" s="854"/>
      <c r="TQI66" s="854"/>
      <c r="TQJ66" s="854"/>
      <c r="TQK66" s="854"/>
      <c r="TQL66" s="854"/>
      <c r="TQM66" s="854"/>
      <c r="TQN66" s="854"/>
      <c r="TQO66" s="854"/>
      <c r="TQP66" s="854"/>
      <c r="TQQ66" s="854"/>
      <c r="TQR66" s="854"/>
      <c r="TQS66" s="854"/>
      <c r="TQT66" s="854"/>
      <c r="TQU66" s="854"/>
      <c r="TQV66" s="854"/>
      <c r="TQW66" s="854"/>
      <c r="TQX66" s="854"/>
      <c r="TQY66" s="854"/>
      <c r="TQZ66" s="854"/>
      <c r="TRA66" s="854"/>
      <c r="TRB66" s="854"/>
      <c r="TRC66" s="854"/>
      <c r="TRD66" s="854"/>
      <c r="TRE66" s="854"/>
      <c r="TRF66" s="854"/>
      <c r="TRG66" s="854"/>
      <c r="TRH66" s="854"/>
      <c r="TRI66" s="854"/>
      <c r="TRJ66" s="854"/>
      <c r="TRK66" s="854"/>
      <c r="TRL66" s="854"/>
      <c r="TRM66" s="854"/>
      <c r="TRN66" s="854"/>
      <c r="TRO66" s="854"/>
      <c r="TRP66" s="854"/>
      <c r="TRQ66" s="854"/>
      <c r="TRR66" s="854"/>
      <c r="TRS66" s="854"/>
      <c r="TRT66" s="854"/>
      <c r="TRU66" s="854"/>
      <c r="TRV66" s="854"/>
      <c r="TRW66" s="854"/>
      <c r="TRX66" s="854"/>
      <c r="TRY66" s="854"/>
      <c r="TRZ66" s="854"/>
      <c r="TSA66" s="854"/>
      <c r="TSB66" s="854"/>
      <c r="TSC66" s="854"/>
      <c r="TSD66" s="854"/>
      <c r="TSE66" s="854"/>
      <c r="TSF66" s="854"/>
      <c r="TSG66" s="854"/>
      <c r="TSH66" s="854"/>
      <c r="TSI66" s="854"/>
      <c r="TSJ66" s="854"/>
      <c r="TSK66" s="854"/>
      <c r="TSL66" s="854"/>
      <c r="TSM66" s="854"/>
      <c r="TSN66" s="854"/>
      <c r="TSO66" s="854"/>
      <c r="TSP66" s="854"/>
      <c r="TSQ66" s="854"/>
      <c r="TSR66" s="854"/>
      <c r="TSS66" s="854"/>
      <c r="TST66" s="854"/>
      <c r="TSU66" s="854"/>
      <c r="TSV66" s="854"/>
      <c r="TSW66" s="854"/>
      <c r="TSX66" s="854"/>
      <c r="TSY66" s="854"/>
      <c r="TSZ66" s="854"/>
      <c r="TTA66" s="854"/>
      <c r="TTB66" s="854"/>
      <c r="TTC66" s="854"/>
      <c r="TTD66" s="854"/>
      <c r="TTE66" s="854"/>
      <c r="TTF66" s="854"/>
      <c r="TTG66" s="854"/>
      <c r="TTH66" s="854"/>
      <c r="TTI66" s="854"/>
      <c r="TTJ66" s="854"/>
      <c r="TTK66" s="854"/>
      <c r="TTL66" s="854"/>
      <c r="TTM66" s="854"/>
      <c r="TTN66" s="854"/>
      <c r="TTO66" s="854"/>
      <c r="TTP66" s="854"/>
      <c r="TTQ66" s="854"/>
      <c r="TTR66" s="854"/>
      <c r="TTS66" s="854"/>
      <c r="TTT66" s="854"/>
      <c r="TTU66" s="854"/>
      <c r="TTV66" s="854"/>
      <c r="TTW66" s="854"/>
      <c r="TTX66" s="854"/>
      <c r="TTY66" s="854"/>
      <c r="TTZ66" s="854"/>
      <c r="TUA66" s="854"/>
      <c r="TUB66" s="854"/>
      <c r="TUC66" s="854"/>
      <c r="TUD66" s="854"/>
      <c r="TUE66" s="854"/>
      <c r="TUF66" s="854"/>
      <c r="TUG66" s="854"/>
      <c r="TUH66" s="854"/>
      <c r="TUI66" s="854"/>
      <c r="TUJ66" s="854"/>
      <c r="TUK66" s="854"/>
      <c r="TUL66" s="854"/>
      <c r="TUM66" s="854"/>
      <c r="TUN66" s="854"/>
      <c r="TUO66" s="854"/>
      <c r="TUP66" s="854"/>
      <c r="TUQ66" s="854"/>
      <c r="TUR66" s="854"/>
      <c r="TUS66" s="854"/>
      <c r="TUT66" s="854"/>
      <c r="TUU66" s="854"/>
      <c r="TUV66" s="854"/>
      <c r="TUW66" s="854"/>
      <c r="TUX66" s="854"/>
      <c r="TUY66" s="854"/>
      <c r="TUZ66" s="854"/>
      <c r="TVA66" s="854"/>
      <c r="TVB66" s="854"/>
      <c r="TVC66" s="854"/>
      <c r="TVD66" s="854"/>
      <c r="TVE66" s="854"/>
      <c r="TVF66" s="854"/>
      <c r="TVG66" s="854"/>
      <c r="TVH66" s="854"/>
      <c r="TVI66" s="854"/>
      <c r="TVJ66" s="854"/>
      <c r="TVK66" s="854"/>
      <c r="TVL66" s="854"/>
      <c r="TVM66" s="854"/>
      <c r="TVN66" s="854"/>
      <c r="TVO66" s="854"/>
      <c r="TVP66" s="854"/>
      <c r="TVQ66" s="854"/>
      <c r="TVR66" s="854"/>
      <c r="TVS66" s="854"/>
      <c r="TVT66" s="854"/>
      <c r="TVU66" s="854"/>
      <c r="TVV66" s="854"/>
      <c r="TVW66" s="854"/>
      <c r="TVX66" s="854"/>
      <c r="TVY66" s="854"/>
      <c r="TVZ66" s="854"/>
      <c r="TWA66" s="854"/>
      <c r="TWB66" s="854"/>
      <c r="TWC66" s="854"/>
      <c r="TWD66" s="854"/>
      <c r="TWE66" s="854"/>
      <c r="TWF66" s="854"/>
      <c r="TWG66" s="854"/>
      <c r="TWH66" s="854"/>
      <c r="TWI66" s="854"/>
      <c r="TWJ66" s="854"/>
      <c r="TWK66" s="854"/>
      <c r="TWL66" s="854"/>
      <c r="TWM66" s="854"/>
      <c r="TWN66" s="854"/>
      <c r="TWO66" s="854"/>
      <c r="TWP66" s="854"/>
      <c r="TWQ66" s="854"/>
      <c r="TWR66" s="854"/>
      <c r="TWS66" s="854"/>
      <c r="TWT66" s="854"/>
      <c r="TWU66" s="854"/>
      <c r="TWV66" s="854"/>
      <c r="TWW66" s="854"/>
      <c r="TWX66" s="854"/>
      <c r="TWY66" s="854"/>
      <c r="TWZ66" s="854"/>
      <c r="TXA66" s="854"/>
      <c r="TXB66" s="854"/>
      <c r="TXC66" s="854"/>
      <c r="TXD66" s="854"/>
      <c r="TXE66" s="854"/>
      <c r="TXF66" s="854"/>
      <c r="TXG66" s="854"/>
      <c r="TXH66" s="854"/>
      <c r="TXI66" s="854"/>
      <c r="TXJ66" s="854"/>
      <c r="TXK66" s="854"/>
      <c r="TXL66" s="854"/>
      <c r="TXM66" s="854"/>
      <c r="TXN66" s="854"/>
      <c r="TXO66" s="854"/>
      <c r="TXP66" s="854"/>
      <c r="TXQ66" s="854"/>
      <c r="TXR66" s="854"/>
      <c r="TXS66" s="854"/>
      <c r="TXT66" s="854"/>
      <c r="TXU66" s="854"/>
      <c r="TXV66" s="854"/>
      <c r="TXW66" s="854"/>
      <c r="TXX66" s="854"/>
      <c r="TXY66" s="854"/>
      <c r="TXZ66" s="854"/>
      <c r="TYA66" s="854"/>
      <c r="TYB66" s="854"/>
      <c r="TYC66" s="854"/>
      <c r="TYD66" s="854"/>
      <c r="TYE66" s="854"/>
      <c r="TYF66" s="854"/>
      <c r="TYG66" s="854"/>
      <c r="TYH66" s="854"/>
      <c r="TYI66" s="854"/>
      <c r="TYJ66" s="854"/>
      <c r="TYK66" s="854"/>
      <c r="TYL66" s="854"/>
      <c r="TYM66" s="854"/>
      <c r="TYN66" s="854"/>
      <c r="TYO66" s="854"/>
      <c r="TYP66" s="854"/>
      <c r="TYQ66" s="854"/>
      <c r="TYR66" s="854"/>
      <c r="TYS66" s="854"/>
      <c r="TYT66" s="854"/>
      <c r="TYU66" s="854"/>
      <c r="TYV66" s="854"/>
      <c r="TYW66" s="854"/>
      <c r="TYX66" s="854"/>
      <c r="TYY66" s="854"/>
      <c r="TYZ66" s="854"/>
      <c r="TZA66" s="854"/>
      <c r="TZB66" s="854"/>
      <c r="TZC66" s="854"/>
      <c r="TZD66" s="854"/>
      <c r="TZE66" s="854"/>
      <c r="TZF66" s="854"/>
      <c r="TZG66" s="854"/>
      <c r="TZH66" s="854"/>
      <c r="TZI66" s="854"/>
      <c r="TZJ66" s="854"/>
      <c r="TZK66" s="854"/>
      <c r="TZL66" s="854"/>
      <c r="TZM66" s="854"/>
      <c r="TZN66" s="854"/>
      <c r="TZO66" s="854"/>
      <c r="TZP66" s="854"/>
      <c r="TZQ66" s="854"/>
      <c r="TZR66" s="854"/>
      <c r="TZS66" s="854"/>
      <c r="TZT66" s="854"/>
      <c r="TZU66" s="854"/>
      <c r="TZV66" s="854"/>
      <c r="TZW66" s="854"/>
      <c r="TZX66" s="854"/>
      <c r="TZY66" s="854"/>
      <c r="TZZ66" s="854"/>
      <c r="UAA66" s="854"/>
      <c r="UAB66" s="854"/>
      <c r="UAC66" s="854"/>
      <c r="UAD66" s="854"/>
      <c r="UAE66" s="854"/>
      <c r="UAF66" s="854"/>
      <c r="UAG66" s="854"/>
      <c r="UAH66" s="854"/>
      <c r="UAI66" s="854"/>
      <c r="UAJ66" s="854"/>
      <c r="UAK66" s="854"/>
      <c r="UAL66" s="854"/>
      <c r="UAM66" s="854"/>
      <c r="UAN66" s="854"/>
      <c r="UAO66" s="854"/>
      <c r="UAP66" s="854"/>
      <c r="UAQ66" s="854"/>
      <c r="UAR66" s="854"/>
      <c r="UAS66" s="854"/>
      <c r="UAT66" s="854"/>
      <c r="UAU66" s="854"/>
      <c r="UAV66" s="854"/>
      <c r="UAW66" s="854"/>
      <c r="UAX66" s="854"/>
      <c r="UAY66" s="854"/>
      <c r="UAZ66" s="854"/>
      <c r="UBA66" s="854"/>
      <c r="UBB66" s="854"/>
      <c r="UBC66" s="854"/>
      <c r="UBD66" s="854"/>
      <c r="UBE66" s="854"/>
      <c r="UBF66" s="854"/>
      <c r="UBG66" s="854"/>
      <c r="UBH66" s="854"/>
      <c r="UBI66" s="854"/>
      <c r="UBJ66" s="854"/>
      <c r="UBK66" s="854"/>
      <c r="UBL66" s="854"/>
      <c r="UBM66" s="854"/>
      <c r="UBN66" s="854"/>
      <c r="UBO66" s="854"/>
      <c r="UBP66" s="854"/>
      <c r="UBQ66" s="854"/>
      <c r="UBR66" s="854"/>
      <c r="UBS66" s="854"/>
      <c r="UBT66" s="854"/>
      <c r="UBU66" s="854"/>
      <c r="UBV66" s="854"/>
      <c r="UBW66" s="854"/>
      <c r="UBX66" s="854"/>
      <c r="UBY66" s="854"/>
      <c r="UBZ66" s="854"/>
      <c r="UCA66" s="854"/>
      <c r="UCB66" s="854"/>
      <c r="UCC66" s="854"/>
      <c r="UCD66" s="854"/>
      <c r="UCE66" s="854"/>
      <c r="UCF66" s="854"/>
      <c r="UCG66" s="854"/>
      <c r="UCH66" s="854"/>
      <c r="UCI66" s="854"/>
      <c r="UCJ66" s="854"/>
      <c r="UCK66" s="854"/>
      <c r="UCL66" s="854"/>
      <c r="UCM66" s="854"/>
      <c r="UCN66" s="854"/>
      <c r="UCO66" s="854"/>
      <c r="UCP66" s="854"/>
      <c r="UCQ66" s="854"/>
      <c r="UCR66" s="854"/>
      <c r="UCS66" s="854"/>
      <c r="UCT66" s="854"/>
      <c r="UCU66" s="854"/>
      <c r="UCV66" s="854"/>
      <c r="UCW66" s="854"/>
      <c r="UCX66" s="854"/>
      <c r="UCY66" s="854"/>
      <c r="UCZ66" s="854"/>
      <c r="UDA66" s="854"/>
      <c r="UDB66" s="854"/>
      <c r="UDC66" s="854"/>
      <c r="UDD66" s="854"/>
      <c r="UDE66" s="854"/>
      <c r="UDF66" s="854"/>
      <c r="UDG66" s="854"/>
      <c r="UDH66" s="854"/>
      <c r="UDI66" s="854"/>
      <c r="UDJ66" s="854"/>
      <c r="UDK66" s="854"/>
      <c r="UDL66" s="854"/>
      <c r="UDM66" s="854"/>
      <c r="UDN66" s="854"/>
      <c r="UDO66" s="854"/>
      <c r="UDP66" s="854"/>
      <c r="UDQ66" s="854"/>
      <c r="UDR66" s="854"/>
      <c r="UDS66" s="854"/>
      <c r="UDT66" s="854"/>
      <c r="UDU66" s="854"/>
      <c r="UDV66" s="854"/>
      <c r="UDW66" s="854"/>
      <c r="UDX66" s="854"/>
      <c r="UDY66" s="854"/>
      <c r="UDZ66" s="854"/>
      <c r="UEA66" s="854"/>
      <c r="UEB66" s="854"/>
      <c r="UEC66" s="854"/>
      <c r="UED66" s="854"/>
      <c r="UEE66" s="854"/>
      <c r="UEF66" s="854"/>
      <c r="UEG66" s="854"/>
      <c r="UEH66" s="854"/>
      <c r="UEI66" s="854"/>
      <c r="UEJ66" s="854"/>
      <c r="UEK66" s="854"/>
      <c r="UEL66" s="854"/>
      <c r="UEM66" s="854"/>
      <c r="UEN66" s="854"/>
      <c r="UEO66" s="854"/>
      <c r="UEP66" s="854"/>
      <c r="UEQ66" s="854"/>
      <c r="UER66" s="854"/>
      <c r="UES66" s="854"/>
      <c r="UET66" s="854"/>
      <c r="UEU66" s="854"/>
      <c r="UEV66" s="854"/>
      <c r="UEW66" s="854"/>
      <c r="UEX66" s="854"/>
      <c r="UEY66" s="854"/>
      <c r="UEZ66" s="854"/>
      <c r="UFA66" s="854"/>
      <c r="UFB66" s="854"/>
      <c r="UFC66" s="854"/>
      <c r="UFD66" s="854"/>
      <c r="UFE66" s="854"/>
      <c r="UFF66" s="854"/>
      <c r="UFG66" s="854"/>
      <c r="UFH66" s="854"/>
      <c r="UFI66" s="854"/>
      <c r="UFJ66" s="854"/>
      <c r="UFK66" s="854"/>
      <c r="UFL66" s="854"/>
      <c r="UFM66" s="854"/>
      <c r="UFN66" s="854"/>
      <c r="UFO66" s="854"/>
      <c r="UFP66" s="854"/>
      <c r="UFQ66" s="854"/>
      <c r="UFR66" s="854"/>
      <c r="UFS66" s="854"/>
      <c r="UFT66" s="854"/>
      <c r="UFU66" s="854"/>
      <c r="UFV66" s="854"/>
      <c r="UFW66" s="854"/>
      <c r="UFX66" s="854"/>
      <c r="UFY66" s="854"/>
      <c r="UFZ66" s="854"/>
      <c r="UGA66" s="854"/>
      <c r="UGB66" s="854"/>
      <c r="UGC66" s="854"/>
      <c r="UGD66" s="854"/>
      <c r="UGE66" s="854"/>
      <c r="UGF66" s="854"/>
      <c r="UGG66" s="854"/>
      <c r="UGH66" s="854"/>
      <c r="UGI66" s="854"/>
      <c r="UGJ66" s="854"/>
      <c r="UGK66" s="854"/>
      <c r="UGL66" s="854"/>
      <c r="UGM66" s="854"/>
      <c r="UGN66" s="854"/>
      <c r="UGO66" s="854"/>
      <c r="UGP66" s="854"/>
      <c r="UGQ66" s="854"/>
      <c r="UGR66" s="854"/>
      <c r="UGS66" s="854"/>
      <c r="UGT66" s="854"/>
      <c r="UGU66" s="854"/>
      <c r="UGV66" s="854"/>
      <c r="UGW66" s="854"/>
      <c r="UGX66" s="854"/>
      <c r="UGY66" s="854"/>
      <c r="UGZ66" s="854"/>
      <c r="UHA66" s="854"/>
      <c r="UHB66" s="854"/>
      <c r="UHC66" s="854"/>
      <c r="UHD66" s="854"/>
      <c r="UHE66" s="854"/>
      <c r="UHF66" s="854"/>
      <c r="UHG66" s="854"/>
      <c r="UHH66" s="854"/>
      <c r="UHI66" s="854"/>
      <c r="UHJ66" s="854"/>
      <c r="UHK66" s="854"/>
      <c r="UHL66" s="854"/>
      <c r="UHM66" s="854"/>
      <c r="UHN66" s="854"/>
      <c r="UHO66" s="854"/>
      <c r="UHP66" s="854"/>
      <c r="UHQ66" s="854"/>
      <c r="UHR66" s="854"/>
      <c r="UHS66" s="854"/>
      <c r="UHT66" s="854"/>
      <c r="UHU66" s="854"/>
      <c r="UHV66" s="854"/>
      <c r="UHW66" s="854"/>
      <c r="UHX66" s="854"/>
      <c r="UHY66" s="854"/>
      <c r="UHZ66" s="854"/>
      <c r="UIA66" s="854"/>
      <c r="UIB66" s="854"/>
      <c r="UIC66" s="854"/>
      <c r="UID66" s="854"/>
      <c r="UIE66" s="854"/>
      <c r="UIF66" s="854"/>
      <c r="UIG66" s="854"/>
      <c r="UIH66" s="854"/>
      <c r="UII66" s="854"/>
      <c r="UIJ66" s="854"/>
      <c r="UIK66" s="854"/>
      <c r="UIL66" s="854"/>
      <c r="UIM66" s="854"/>
      <c r="UIN66" s="854"/>
      <c r="UIO66" s="854"/>
      <c r="UIP66" s="854"/>
      <c r="UIQ66" s="854"/>
      <c r="UIR66" s="854"/>
      <c r="UIS66" s="854"/>
      <c r="UIT66" s="854"/>
      <c r="UIU66" s="854"/>
      <c r="UIV66" s="854"/>
      <c r="UIW66" s="854"/>
      <c r="UIX66" s="854"/>
      <c r="UIY66" s="854"/>
      <c r="UIZ66" s="854"/>
      <c r="UJA66" s="854"/>
      <c r="UJB66" s="854"/>
      <c r="UJC66" s="854"/>
      <c r="UJD66" s="854"/>
      <c r="UJE66" s="854"/>
      <c r="UJF66" s="854"/>
      <c r="UJG66" s="854"/>
      <c r="UJH66" s="854"/>
      <c r="UJI66" s="854"/>
      <c r="UJJ66" s="854"/>
      <c r="UJK66" s="854"/>
      <c r="UJL66" s="854"/>
      <c r="UJM66" s="854"/>
      <c r="UJN66" s="854"/>
      <c r="UJO66" s="854"/>
      <c r="UJP66" s="854"/>
      <c r="UJQ66" s="854"/>
      <c r="UJR66" s="854"/>
      <c r="UJS66" s="854"/>
      <c r="UJT66" s="854"/>
      <c r="UJU66" s="854"/>
      <c r="UJV66" s="854"/>
      <c r="UJW66" s="854"/>
      <c r="UJX66" s="854"/>
      <c r="UJY66" s="854"/>
      <c r="UJZ66" s="854"/>
      <c r="UKA66" s="854"/>
      <c r="UKB66" s="854"/>
      <c r="UKC66" s="854"/>
      <c r="UKD66" s="854"/>
      <c r="UKE66" s="854"/>
      <c r="UKF66" s="854"/>
      <c r="UKG66" s="854"/>
      <c r="UKH66" s="854"/>
      <c r="UKI66" s="854"/>
      <c r="UKJ66" s="854"/>
      <c r="UKK66" s="854"/>
      <c r="UKL66" s="854"/>
      <c r="UKM66" s="854"/>
      <c r="UKN66" s="854"/>
      <c r="UKO66" s="854"/>
      <c r="UKP66" s="854"/>
      <c r="UKQ66" s="854"/>
      <c r="UKR66" s="854"/>
      <c r="UKS66" s="854"/>
      <c r="UKT66" s="854"/>
      <c r="UKU66" s="854"/>
      <c r="UKV66" s="854"/>
      <c r="UKW66" s="854"/>
      <c r="UKX66" s="854"/>
      <c r="UKY66" s="854"/>
      <c r="UKZ66" s="854"/>
      <c r="ULA66" s="854"/>
      <c r="ULB66" s="854"/>
      <c r="ULC66" s="854"/>
      <c r="ULD66" s="854"/>
      <c r="ULE66" s="854"/>
      <c r="ULF66" s="854"/>
      <c r="ULG66" s="854"/>
      <c r="ULH66" s="854"/>
      <c r="ULI66" s="854"/>
      <c r="ULJ66" s="854"/>
      <c r="ULK66" s="854"/>
      <c r="ULL66" s="854"/>
      <c r="ULM66" s="854"/>
      <c r="ULN66" s="854"/>
      <c r="ULO66" s="854"/>
      <c r="ULP66" s="854"/>
      <c r="ULQ66" s="854"/>
      <c r="ULR66" s="854"/>
      <c r="ULS66" s="854"/>
      <c r="ULT66" s="854"/>
      <c r="ULU66" s="854"/>
      <c r="ULV66" s="854"/>
      <c r="ULW66" s="854"/>
      <c r="ULX66" s="854"/>
      <c r="ULY66" s="854"/>
      <c r="ULZ66" s="854"/>
      <c r="UMA66" s="854"/>
      <c r="UMB66" s="854"/>
      <c r="UMC66" s="854"/>
      <c r="UMD66" s="854"/>
      <c r="UME66" s="854"/>
      <c r="UMF66" s="854"/>
      <c r="UMG66" s="854"/>
      <c r="UMH66" s="854"/>
      <c r="UMI66" s="854"/>
      <c r="UMJ66" s="854"/>
      <c r="UMK66" s="854"/>
      <c r="UML66" s="854"/>
      <c r="UMM66" s="854"/>
      <c r="UMN66" s="854"/>
      <c r="UMO66" s="854"/>
      <c r="UMP66" s="854"/>
      <c r="UMQ66" s="854"/>
      <c r="UMR66" s="854"/>
      <c r="UMS66" s="854"/>
      <c r="UMT66" s="854"/>
      <c r="UMU66" s="854"/>
      <c r="UMV66" s="854"/>
      <c r="UMW66" s="854"/>
      <c r="UMX66" s="854"/>
      <c r="UMY66" s="854"/>
      <c r="UMZ66" s="854"/>
      <c r="UNA66" s="854"/>
      <c r="UNB66" s="854"/>
      <c r="UNC66" s="854"/>
      <c r="UND66" s="854"/>
      <c r="UNE66" s="854"/>
      <c r="UNF66" s="854"/>
      <c r="UNG66" s="854"/>
      <c r="UNH66" s="854"/>
      <c r="UNI66" s="854"/>
      <c r="UNJ66" s="854"/>
      <c r="UNK66" s="854"/>
      <c r="UNL66" s="854"/>
      <c r="UNM66" s="854"/>
      <c r="UNN66" s="854"/>
      <c r="UNO66" s="854"/>
      <c r="UNP66" s="854"/>
      <c r="UNQ66" s="854"/>
      <c r="UNR66" s="854"/>
      <c r="UNS66" s="854"/>
      <c r="UNT66" s="854"/>
      <c r="UNU66" s="854"/>
      <c r="UNV66" s="854"/>
      <c r="UNW66" s="854"/>
      <c r="UNX66" s="854"/>
      <c r="UNY66" s="854"/>
      <c r="UNZ66" s="854"/>
      <c r="UOA66" s="854"/>
      <c r="UOB66" s="854"/>
      <c r="UOC66" s="854"/>
      <c r="UOD66" s="854"/>
      <c r="UOE66" s="854"/>
      <c r="UOF66" s="854"/>
      <c r="UOG66" s="854"/>
      <c r="UOH66" s="854"/>
      <c r="UOI66" s="854"/>
      <c r="UOJ66" s="854"/>
      <c r="UOK66" s="854"/>
      <c r="UOL66" s="854"/>
      <c r="UOM66" s="854"/>
      <c r="UON66" s="854"/>
      <c r="UOO66" s="854"/>
      <c r="UOP66" s="854"/>
      <c r="UOQ66" s="854"/>
      <c r="UOR66" s="854"/>
      <c r="UOS66" s="854"/>
      <c r="UOT66" s="854"/>
      <c r="UOU66" s="854"/>
      <c r="UOV66" s="854"/>
      <c r="UOW66" s="854"/>
      <c r="UOX66" s="854"/>
      <c r="UOY66" s="854"/>
      <c r="UOZ66" s="854"/>
      <c r="UPA66" s="854"/>
      <c r="UPB66" s="854"/>
      <c r="UPC66" s="854"/>
      <c r="UPD66" s="854"/>
      <c r="UPE66" s="854"/>
      <c r="UPF66" s="854"/>
      <c r="UPG66" s="854"/>
      <c r="UPH66" s="854"/>
      <c r="UPI66" s="854"/>
      <c r="UPJ66" s="854"/>
      <c r="UPK66" s="854"/>
      <c r="UPL66" s="854"/>
      <c r="UPM66" s="854"/>
      <c r="UPN66" s="854"/>
      <c r="UPO66" s="854"/>
      <c r="UPP66" s="854"/>
      <c r="UPQ66" s="854"/>
      <c r="UPR66" s="854"/>
      <c r="UPS66" s="854"/>
      <c r="UPT66" s="854"/>
      <c r="UPU66" s="854"/>
      <c r="UPV66" s="854"/>
      <c r="UPW66" s="854"/>
      <c r="UPX66" s="854"/>
      <c r="UPY66" s="854"/>
      <c r="UPZ66" s="854"/>
      <c r="UQA66" s="854"/>
      <c r="UQB66" s="854"/>
      <c r="UQC66" s="854"/>
      <c r="UQD66" s="854"/>
      <c r="UQE66" s="854"/>
      <c r="UQF66" s="854"/>
      <c r="UQG66" s="854"/>
      <c r="UQH66" s="854"/>
      <c r="UQI66" s="854"/>
      <c r="UQJ66" s="854"/>
      <c r="UQK66" s="854"/>
      <c r="UQL66" s="854"/>
      <c r="UQM66" s="854"/>
      <c r="UQN66" s="854"/>
      <c r="UQO66" s="854"/>
      <c r="UQP66" s="854"/>
      <c r="UQQ66" s="854"/>
      <c r="UQR66" s="854"/>
      <c r="UQS66" s="854"/>
      <c r="UQT66" s="854"/>
      <c r="UQU66" s="854"/>
      <c r="UQV66" s="854"/>
      <c r="UQW66" s="854"/>
      <c r="UQX66" s="854"/>
      <c r="UQY66" s="854"/>
      <c r="UQZ66" s="854"/>
      <c r="URA66" s="854"/>
      <c r="URB66" s="854"/>
      <c r="URC66" s="854"/>
      <c r="URD66" s="854"/>
      <c r="URE66" s="854"/>
      <c r="URF66" s="854"/>
      <c r="URG66" s="854"/>
      <c r="URH66" s="854"/>
      <c r="URI66" s="854"/>
      <c r="URJ66" s="854"/>
      <c r="URK66" s="854"/>
      <c r="URL66" s="854"/>
      <c r="URM66" s="854"/>
      <c r="URN66" s="854"/>
      <c r="URO66" s="854"/>
      <c r="URP66" s="854"/>
      <c r="URQ66" s="854"/>
      <c r="URR66" s="854"/>
      <c r="URS66" s="854"/>
      <c r="URT66" s="854"/>
      <c r="URU66" s="854"/>
      <c r="URV66" s="854"/>
      <c r="URW66" s="854"/>
      <c r="URX66" s="854"/>
      <c r="URY66" s="854"/>
      <c r="URZ66" s="854"/>
      <c r="USA66" s="854"/>
      <c r="USB66" s="854"/>
      <c r="USC66" s="854"/>
      <c r="USD66" s="854"/>
      <c r="USE66" s="854"/>
      <c r="USF66" s="854"/>
      <c r="USG66" s="854"/>
      <c r="USH66" s="854"/>
      <c r="USI66" s="854"/>
      <c r="USJ66" s="854"/>
      <c r="USK66" s="854"/>
      <c r="USL66" s="854"/>
      <c r="USM66" s="854"/>
      <c r="USN66" s="854"/>
      <c r="USO66" s="854"/>
      <c r="USP66" s="854"/>
      <c r="USQ66" s="854"/>
      <c r="USR66" s="854"/>
      <c r="USS66" s="854"/>
      <c r="UST66" s="854"/>
      <c r="USU66" s="854"/>
      <c r="USV66" s="854"/>
      <c r="USW66" s="854"/>
      <c r="USX66" s="854"/>
      <c r="USY66" s="854"/>
      <c r="USZ66" s="854"/>
      <c r="UTA66" s="854"/>
      <c r="UTB66" s="854"/>
      <c r="UTC66" s="854"/>
      <c r="UTD66" s="854"/>
      <c r="UTE66" s="854"/>
      <c r="UTF66" s="854"/>
      <c r="UTG66" s="854"/>
      <c r="UTH66" s="854"/>
      <c r="UTI66" s="854"/>
      <c r="UTJ66" s="854"/>
      <c r="UTK66" s="854"/>
      <c r="UTL66" s="854"/>
      <c r="UTM66" s="854"/>
      <c r="UTN66" s="854"/>
      <c r="UTO66" s="854"/>
      <c r="UTP66" s="854"/>
      <c r="UTQ66" s="854"/>
      <c r="UTR66" s="854"/>
      <c r="UTS66" s="854"/>
      <c r="UTT66" s="854"/>
      <c r="UTU66" s="854"/>
      <c r="UTV66" s="854"/>
      <c r="UTW66" s="854"/>
      <c r="UTX66" s="854"/>
      <c r="UTY66" s="854"/>
      <c r="UTZ66" s="854"/>
      <c r="UUA66" s="854"/>
      <c r="UUB66" s="854"/>
      <c r="UUC66" s="854"/>
      <c r="UUD66" s="854"/>
      <c r="UUE66" s="854"/>
      <c r="UUF66" s="854"/>
      <c r="UUG66" s="854"/>
      <c r="UUH66" s="854"/>
      <c r="UUI66" s="854"/>
      <c r="UUJ66" s="854"/>
      <c r="UUK66" s="854"/>
      <c r="UUL66" s="854"/>
      <c r="UUM66" s="854"/>
      <c r="UUN66" s="854"/>
      <c r="UUO66" s="854"/>
      <c r="UUP66" s="854"/>
      <c r="UUQ66" s="854"/>
      <c r="UUR66" s="854"/>
      <c r="UUS66" s="854"/>
      <c r="UUT66" s="854"/>
      <c r="UUU66" s="854"/>
      <c r="UUV66" s="854"/>
      <c r="UUW66" s="854"/>
      <c r="UUX66" s="854"/>
      <c r="UUY66" s="854"/>
      <c r="UUZ66" s="854"/>
      <c r="UVA66" s="854"/>
      <c r="UVB66" s="854"/>
      <c r="UVC66" s="854"/>
      <c r="UVD66" s="854"/>
      <c r="UVE66" s="854"/>
      <c r="UVF66" s="854"/>
      <c r="UVG66" s="854"/>
      <c r="UVH66" s="854"/>
      <c r="UVI66" s="854"/>
      <c r="UVJ66" s="854"/>
      <c r="UVK66" s="854"/>
      <c r="UVL66" s="854"/>
      <c r="UVM66" s="854"/>
      <c r="UVN66" s="854"/>
      <c r="UVO66" s="854"/>
      <c r="UVP66" s="854"/>
      <c r="UVQ66" s="854"/>
      <c r="UVR66" s="854"/>
      <c r="UVS66" s="854"/>
      <c r="UVT66" s="854"/>
      <c r="UVU66" s="854"/>
      <c r="UVV66" s="854"/>
      <c r="UVW66" s="854"/>
      <c r="UVX66" s="854"/>
      <c r="UVY66" s="854"/>
      <c r="UVZ66" s="854"/>
      <c r="UWA66" s="854"/>
      <c r="UWB66" s="854"/>
      <c r="UWC66" s="854"/>
      <c r="UWD66" s="854"/>
      <c r="UWE66" s="854"/>
      <c r="UWF66" s="854"/>
      <c r="UWG66" s="854"/>
      <c r="UWH66" s="854"/>
      <c r="UWI66" s="854"/>
      <c r="UWJ66" s="854"/>
      <c r="UWK66" s="854"/>
      <c r="UWL66" s="854"/>
      <c r="UWM66" s="854"/>
      <c r="UWN66" s="854"/>
      <c r="UWO66" s="854"/>
      <c r="UWP66" s="854"/>
      <c r="UWQ66" s="854"/>
      <c r="UWR66" s="854"/>
      <c r="UWS66" s="854"/>
      <c r="UWT66" s="854"/>
      <c r="UWU66" s="854"/>
      <c r="UWV66" s="854"/>
      <c r="UWW66" s="854"/>
      <c r="UWX66" s="854"/>
      <c r="UWY66" s="854"/>
      <c r="UWZ66" s="854"/>
      <c r="UXA66" s="854"/>
      <c r="UXB66" s="854"/>
      <c r="UXC66" s="854"/>
      <c r="UXD66" s="854"/>
      <c r="UXE66" s="854"/>
      <c r="UXF66" s="854"/>
      <c r="UXG66" s="854"/>
      <c r="UXH66" s="854"/>
      <c r="UXI66" s="854"/>
      <c r="UXJ66" s="854"/>
      <c r="UXK66" s="854"/>
      <c r="UXL66" s="854"/>
      <c r="UXM66" s="854"/>
      <c r="UXN66" s="854"/>
      <c r="UXO66" s="854"/>
      <c r="UXP66" s="854"/>
      <c r="UXQ66" s="854"/>
      <c r="UXR66" s="854"/>
      <c r="UXS66" s="854"/>
      <c r="UXT66" s="854"/>
      <c r="UXU66" s="854"/>
      <c r="UXV66" s="854"/>
      <c r="UXW66" s="854"/>
      <c r="UXX66" s="854"/>
      <c r="UXY66" s="854"/>
      <c r="UXZ66" s="854"/>
      <c r="UYA66" s="854"/>
      <c r="UYB66" s="854"/>
      <c r="UYC66" s="854"/>
      <c r="UYD66" s="854"/>
      <c r="UYE66" s="854"/>
      <c r="UYF66" s="854"/>
      <c r="UYG66" s="854"/>
      <c r="UYH66" s="854"/>
      <c r="UYI66" s="854"/>
      <c r="UYJ66" s="854"/>
      <c r="UYK66" s="854"/>
      <c r="UYL66" s="854"/>
      <c r="UYM66" s="854"/>
      <c r="UYN66" s="854"/>
      <c r="UYO66" s="854"/>
      <c r="UYP66" s="854"/>
      <c r="UYQ66" s="854"/>
      <c r="UYR66" s="854"/>
      <c r="UYS66" s="854"/>
      <c r="UYT66" s="854"/>
      <c r="UYU66" s="854"/>
      <c r="UYV66" s="854"/>
      <c r="UYW66" s="854"/>
      <c r="UYX66" s="854"/>
      <c r="UYY66" s="854"/>
      <c r="UYZ66" s="854"/>
      <c r="UZA66" s="854"/>
      <c r="UZB66" s="854"/>
      <c r="UZC66" s="854"/>
      <c r="UZD66" s="854"/>
      <c r="UZE66" s="854"/>
      <c r="UZF66" s="854"/>
      <c r="UZG66" s="854"/>
      <c r="UZH66" s="854"/>
      <c r="UZI66" s="854"/>
      <c r="UZJ66" s="854"/>
      <c r="UZK66" s="854"/>
      <c r="UZL66" s="854"/>
      <c r="UZM66" s="854"/>
      <c r="UZN66" s="854"/>
      <c r="UZO66" s="854"/>
      <c r="UZP66" s="854"/>
      <c r="UZQ66" s="854"/>
      <c r="UZR66" s="854"/>
      <c r="UZS66" s="854"/>
      <c r="UZT66" s="854"/>
      <c r="UZU66" s="854"/>
      <c r="UZV66" s="854"/>
      <c r="UZW66" s="854"/>
      <c r="UZX66" s="854"/>
      <c r="UZY66" s="854"/>
      <c r="UZZ66" s="854"/>
      <c r="VAA66" s="854"/>
      <c r="VAB66" s="854"/>
      <c r="VAC66" s="854"/>
      <c r="VAD66" s="854"/>
      <c r="VAE66" s="854"/>
      <c r="VAF66" s="854"/>
      <c r="VAG66" s="854"/>
      <c r="VAH66" s="854"/>
      <c r="VAI66" s="854"/>
      <c r="VAJ66" s="854"/>
      <c r="VAK66" s="854"/>
      <c r="VAL66" s="854"/>
      <c r="VAM66" s="854"/>
      <c r="VAN66" s="854"/>
      <c r="VAO66" s="854"/>
      <c r="VAP66" s="854"/>
      <c r="VAQ66" s="854"/>
      <c r="VAR66" s="854"/>
      <c r="VAS66" s="854"/>
      <c r="VAT66" s="854"/>
      <c r="VAU66" s="854"/>
      <c r="VAV66" s="854"/>
      <c r="VAW66" s="854"/>
      <c r="VAX66" s="854"/>
      <c r="VAY66" s="854"/>
      <c r="VAZ66" s="854"/>
      <c r="VBA66" s="854"/>
      <c r="VBB66" s="854"/>
      <c r="VBC66" s="854"/>
      <c r="VBD66" s="854"/>
      <c r="VBE66" s="854"/>
      <c r="VBF66" s="854"/>
      <c r="VBG66" s="854"/>
      <c r="VBH66" s="854"/>
      <c r="VBI66" s="854"/>
      <c r="VBJ66" s="854"/>
      <c r="VBK66" s="854"/>
      <c r="VBL66" s="854"/>
      <c r="VBM66" s="854"/>
      <c r="VBN66" s="854"/>
      <c r="VBO66" s="854"/>
      <c r="VBP66" s="854"/>
      <c r="VBQ66" s="854"/>
      <c r="VBR66" s="854"/>
      <c r="VBS66" s="854"/>
      <c r="VBT66" s="854"/>
      <c r="VBU66" s="854"/>
      <c r="VBV66" s="854"/>
      <c r="VBW66" s="854"/>
      <c r="VBX66" s="854"/>
      <c r="VBY66" s="854"/>
      <c r="VBZ66" s="854"/>
      <c r="VCA66" s="854"/>
      <c r="VCB66" s="854"/>
      <c r="VCC66" s="854"/>
      <c r="VCD66" s="854"/>
      <c r="VCE66" s="854"/>
      <c r="VCF66" s="854"/>
      <c r="VCG66" s="854"/>
      <c r="VCH66" s="854"/>
      <c r="VCI66" s="854"/>
      <c r="VCJ66" s="854"/>
      <c r="VCK66" s="854"/>
      <c r="VCL66" s="854"/>
      <c r="VCM66" s="854"/>
      <c r="VCN66" s="854"/>
      <c r="VCO66" s="854"/>
      <c r="VCP66" s="854"/>
      <c r="VCQ66" s="854"/>
      <c r="VCR66" s="854"/>
      <c r="VCS66" s="854"/>
      <c r="VCT66" s="854"/>
      <c r="VCU66" s="854"/>
      <c r="VCV66" s="854"/>
      <c r="VCW66" s="854"/>
      <c r="VCX66" s="854"/>
      <c r="VCY66" s="854"/>
      <c r="VCZ66" s="854"/>
      <c r="VDA66" s="854"/>
      <c r="VDB66" s="854"/>
      <c r="VDC66" s="854"/>
      <c r="VDD66" s="854"/>
      <c r="VDE66" s="854"/>
      <c r="VDF66" s="854"/>
      <c r="VDG66" s="854"/>
      <c r="VDH66" s="854"/>
      <c r="VDI66" s="854"/>
      <c r="VDJ66" s="854"/>
      <c r="VDK66" s="854"/>
      <c r="VDL66" s="854"/>
      <c r="VDM66" s="854"/>
      <c r="VDN66" s="854"/>
      <c r="VDO66" s="854"/>
      <c r="VDP66" s="854"/>
      <c r="VDQ66" s="854"/>
      <c r="VDR66" s="854"/>
      <c r="VDS66" s="854"/>
      <c r="VDT66" s="854"/>
      <c r="VDU66" s="854"/>
      <c r="VDV66" s="854"/>
      <c r="VDW66" s="854"/>
      <c r="VDX66" s="854"/>
      <c r="VDY66" s="854"/>
      <c r="VDZ66" s="854"/>
      <c r="VEA66" s="854"/>
      <c r="VEB66" s="854"/>
      <c r="VEC66" s="854"/>
      <c r="VED66" s="854"/>
      <c r="VEE66" s="854"/>
      <c r="VEF66" s="854"/>
      <c r="VEG66" s="854"/>
      <c r="VEH66" s="854"/>
      <c r="VEI66" s="854"/>
      <c r="VEJ66" s="854"/>
      <c r="VEK66" s="854"/>
      <c r="VEL66" s="854"/>
      <c r="VEM66" s="854"/>
      <c r="VEN66" s="854"/>
      <c r="VEO66" s="854"/>
      <c r="VEP66" s="854"/>
      <c r="VEQ66" s="854"/>
      <c r="VER66" s="854"/>
      <c r="VES66" s="854"/>
      <c r="VET66" s="854"/>
      <c r="VEU66" s="854"/>
      <c r="VEV66" s="854"/>
      <c r="VEW66" s="854"/>
      <c r="VEX66" s="854"/>
      <c r="VEY66" s="854"/>
      <c r="VEZ66" s="854"/>
      <c r="VFA66" s="854"/>
      <c r="VFB66" s="854"/>
      <c r="VFC66" s="854"/>
      <c r="VFD66" s="854"/>
      <c r="VFE66" s="854"/>
      <c r="VFF66" s="854"/>
      <c r="VFG66" s="854"/>
      <c r="VFH66" s="854"/>
      <c r="VFI66" s="854"/>
      <c r="VFJ66" s="854"/>
      <c r="VFK66" s="854"/>
      <c r="VFL66" s="854"/>
      <c r="VFM66" s="854"/>
      <c r="VFN66" s="854"/>
      <c r="VFO66" s="854"/>
      <c r="VFP66" s="854"/>
      <c r="VFQ66" s="854"/>
      <c r="VFR66" s="854"/>
      <c r="VFS66" s="854"/>
      <c r="VFT66" s="854"/>
      <c r="VFU66" s="854"/>
      <c r="VFV66" s="854"/>
      <c r="VFW66" s="854"/>
      <c r="VFX66" s="854"/>
      <c r="VFY66" s="854"/>
      <c r="VFZ66" s="854"/>
      <c r="VGA66" s="854"/>
      <c r="VGB66" s="854"/>
      <c r="VGC66" s="854"/>
      <c r="VGD66" s="854"/>
      <c r="VGE66" s="854"/>
      <c r="VGF66" s="854"/>
      <c r="VGG66" s="854"/>
      <c r="VGH66" s="854"/>
      <c r="VGI66" s="854"/>
      <c r="VGJ66" s="854"/>
      <c r="VGK66" s="854"/>
      <c r="VGL66" s="854"/>
      <c r="VGM66" s="854"/>
      <c r="VGN66" s="854"/>
      <c r="VGO66" s="854"/>
      <c r="VGP66" s="854"/>
      <c r="VGQ66" s="854"/>
      <c r="VGR66" s="854"/>
      <c r="VGS66" s="854"/>
      <c r="VGT66" s="854"/>
      <c r="VGU66" s="854"/>
      <c r="VGV66" s="854"/>
      <c r="VGW66" s="854"/>
      <c r="VGX66" s="854"/>
      <c r="VGY66" s="854"/>
      <c r="VGZ66" s="854"/>
      <c r="VHA66" s="854"/>
      <c r="VHB66" s="854"/>
      <c r="VHC66" s="854"/>
      <c r="VHD66" s="854"/>
      <c r="VHE66" s="854"/>
      <c r="VHF66" s="854"/>
      <c r="VHG66" s="854"/>
      <c r="VHH66" s="854"/>
      <c r="VHI66" s="854"/>
      <c r="VHJ66" s="854"/>
      <c r="VHK66" s="854"/>
      <c r="VHL66" s="854"/>
      <c r="VHM66" s="854"/>
      <c r="VHN66" s="854"/>
      <c r="VHO66" s="854"/>
      <c r="VHP66" s="854"/>
      <c r="VHQ66" s="854"/>
      <c r="VHR66" s="854"/>
      <c r="VHS66" s="854"/>
      <c r="VHT66" s="854"/>
      <c r="VHU66" s="854"/>
      <c r="VHV66" s="854"/>
      <c r="VHW66" s="854"/>
      <c r="VHX66" s="854"/>
      <c r="VHY66" s="854"/>
      <c r="VHZ66" s="854"/>
      <c r="VIA66" s="854"/>
      <c r="VIB66" s="854"/>
      <c r="VIC66" s="854"/>
      <c r="VID66" s="854"/>
      <c r="VIE66" s="854"/>
      <c r="VIF66" s="854"/>
      <c r="VIG66" s="854"/>
      <c r="VIH66" s="854"/>
      <c r="VII66" s="854"/>
      <c r="VIJ66" s="854"/>
      <c r="VIK66" s="854"/>
      <c r="VIL66" s="854"/>
      <c r="VIM66" s="854"/>
      <c r="VIN66" s="854"/>
      <c r="VIO66" s="854"/>
      <c r="VIP66" s="854"/>
      <c r="VIQ66" s="854"/>
      <c r="VIR66" s="854"/>
      <c r="VIS66" s="854"/>
      <c r="VIT66" s="854"/>
      <c r="VIU66" s="854"/>
      <c r="VIV66" s="854"/>
      <c r="VIW66" s="854"/>
      <c r="VIX66" s="854"/>
      <c r="VIY66" s="854"/>
      <c r="VIZ66" s="854"/>
      <c r="VJA66" s="854"/>
      <c r="VJB66" s="854"/>
      <c r="VJC66" s="854"/>
      <c r="VJD66" s="854"/>
      <c r="VJE66" s="854"/>
      <c r="VJF66" s="854"/>
      <c r="VJG66" s="854"/>
      <c r="VJH66" s="854"/>
      <c r="VJI66" s="854"/>
      <c r="VJJ66" s="854"/>
      <c r="VJK66" s="854"/>
      <c r="VJL66" s="854"/>
      <c r="VJM66" s="854"/>
      <c r="VJN66" s="854"/>
      <c r="VJO66" s="854"/>
      <c r="VJP66" s="854"/>
      <c r="VJQ66" s="854"/>
      <c r="VJR66" s="854"/>
      <c r="VJS66" s="854"/>
      <c r="VJT66" s="854"/>
      <c r="VJU66" s="854"/>
      <c r="VJV66" s="854"/>
      <c r="VJW66" s="854"/>
      <c r="VJX66" s="854"/>
      <c r="VJY66" s="854"/>
      <c r="VJZ66" s="854"/>
      <c r="VKA66" s="854"/>
      <c r="VKB66" s="854"/>
      <c r="VKC66" s="854"/>
      <c r="VKD66" s="854"/>
      <c r="VKE66" s="854"/>
      <c r="VKF66" s="854"/>
      <c r="VKG66" s="854"/>
      <c r="VKH66" s="854"/>
      <c r="VKI66" s="854"/>
      <c r="VKJ66" s="854"/>
      <c r="VKK66" s="854"/>
      <c r="VKL66" s="854"/>
      <c r="VKM66" s="854"/>
      <c r="VKN66" s="854"/>
      <c r="VKO66" s="854"/>
      <c r="VKP66" s="854"/>
      <c r="VKQ66" s="854"/>
      <c r="VKR66" s="854"/>
      <c r="VKS66" s="854"/>
      <c r="VKT66" s="854"/>
      <c r="VKU66" s="854"/>
      <c r="VKV66" s="854"/>
      <c r="VKW66" s="854"/>
      <c r="VKX66" s="854"/>
      <c r="VKY66" s="854"/>
      <c r="VKZ66" s="854"/>
      <c r="VLA66" s="854"/>
      <c r="VLB66" s="854"/>
      <c r="VLC66" s="854"/>
      <c r="VLD66" s="854"/>
      <c r="VLE66" s="854"/>
      <c r="VLF66" s="854"/>
      <c r="VLG66" s="854"/>
      <c r="VLH66" s="854"/>
      <c r="VLI66" s="854"/>
      <c r="VLJ66" s="854"/>
      <c r="VLK66" s="854"/>
      <c r="VLL66" s="854"/>
      <c r="VLM66" s="854"/>
      <c r="VLN66" s="854"/>
      <c r="VLO66" s="854"/>
      <c r="VLP66" s="854"/>
      <c r="VLQ66" s="854"/>
      <c r="VLR66" s="854"/>
      <c r="VLS66" s="854"/>
      <c r="VLT66" s="854"/>
      <c r="VLU66" s="854"/>
      <c r="VLV66" s="854"/>
      <c r="VLW66" s="854"/>
      <c r="VLX66" s="854"/>
      <c r="VLY66" s="854"/>
      <c r="VLZ66" s="854"/>
      <c r="VMA66" s="854"/>
      <c r="VMB66" s="854"/>
      <c r="VMC66" s="854"/>
      <c r="VMD66" s="854"/>
      <c r="VME66" s="854"/>
      <c r="VMF66" s="854"/>
      <c r="VMG66" s="854"/>
      <c r="VMH66" s="854"/>
      <c r="VMI66" s="854"/>
      <c r="VMJ66" s="854"/>
      <c r="VMK66" s="854"/>
      <c r="VML66" s="854"/>
      <c r="VMM66" s="854"/>
      <c r="VMN66" s="854"/>
      <c r="VMO66" s="854"/>
      <c r="VMP66" s="854"/>
      <c r="VMQ66" s="854"/>
      <c r="VMR66" s="854"/>
      <c r="VMS66" s="854"/>
      <c r="VMT66" s="854"/>
      <c r="VMU66" s="854"/>
      <c r="VMV66" s="854"/>
      <c r="VMW66" s="854"/>
      <c r="VMX66" s="854"/>
      <c r="VMY66" s="854"/>
      <c r="VMZ66" s="854"/>
      <c r="VNA66" s="854"/>
      <c r="VNB66" s="854"/>
      <c r="VNC66" s="854"/>
      <c r="VND66" s="854"/>
      <c r="VNE66" s="854"/>
      <c r="VNF66" s="854"/>
      <c r="VNG66" s="854"/>
      <c r="VNH66" s="854"/>
      <c r="VNI66" s="854"/>
      <c r="VNJ66" s="854"/>
      <c r="VNK66" s="854"/>
      <c r="VNL66" s="854"/>
      <c r="VNM66" s="854"/>
      <c r="VNN66" s="854"/>
      <c r="VNO66" s="854"/>
      <c r="VNP66" s="854"/>
      <c r="VNQ66" s="854"/>
      <c r="VNR66" s="854"/>
      <c r="VNS66" s="854"/>
      <c r="VNT66" s="854"/>
      <c r="VNU66" s="854"/>
      <c r="VNV66" s="854"/>
      <c r="VNW66" s="854"/>
      <c r="VNX66" s="854"/>
      <c r="VNY66" s="854"/>
      <c r="VNZ66" s="854"/>
      <c r="VOA66" s="854"/>
      <c r="VOB66" s="854"/>
      <c r="VOC66" s="854"/>
      <c r="VOD66" s="854"/>
      <c r="VOE66" s="854"/>
      <c r="VOF66" s="854"/>
      <c r="VOG66" s="854"/>
      <c r="VOH66" s="854"/>
      <c r="VOI66" s="854"/>
      <c r="VOJ66" s="854"/>
      <c r="VOK66" s="854"/>
      <c r="VOL66" s="854"/>
      <c r="VOM66" s="854"/>
      <c r="VON66" s="854"/>
      <c r="VOO66" s="854"/>
      <c r="VOP66" s="854"/>
      <c r="VOQ66" s="854"/>
      <c r="VOR66" s="854"/>
      <c r="VOS66" s="854"/>
      <c r="VOT66" s="854"/>
      <c r="VOU66" s="854"/>
      <c r="VOV66" s="854"/>
      <c r="VOW66" s="854"/>
      <c r="VOX66" s="854"/>
      <c r="VOY66" s="854"/>
      <c r="VOZ66" s="854"/>
      <c r="VPA66" s="854"/>
      <c r="VPB66" s="854"/>
      <c r="VPC66" s="854"/>
      <c r="VPD66" s="854"/>
      <c r="VPE66" s="854"/>
      <c r="VPF66" s="854"/>
      <c r="VPG66" s="854"/>
      <c r="VPH66" s="854"/>
      <c r="VPI66" s="854"/>
      <c r="VPJ66" s="854"/>
      <c r="VPK66" s="854"/>
      <c r="VPL66" s="854"/>
      <c r="VPM66" s="854"/>
      <c r="VPN66" s="854"/>
      <c r="VPO66" s="854"/>
      <c r="VPP66" s="854"/>
      <c r="VPQ66" s="854"/>
      <c r="VPR66" s="854"/>
      <c r="VPS66" s="854"/>
      <c r="VPT66" s="854"/>
      <c r="VPU66" s="854"/>
      <c r="VPV66" s="854"/>
      <c r="VPW66" s="854"/>
      <c r="VPX66" s="854"/>
      <c r="VPY66" s="854"/>
      <c r="VPZ66" s="854"/>
      <c r="VQA66" s="854"/>
      <c r="VQB66" s="854"/>
      <c r="VQC66" s="854"/>
      <c r="VQD66" s="854"/>
      <c r="VQE66" s="854"/>
      <c r="VQF66" s="854"/>
      <c r="VQG66" s="854"/>
      <c r="VQH66" s="854"/>
      <c r="VQI66" s="854"/>
      <c r="VQJ66" s="854"/>
      <c r="VQK66" s="854"/>
      <c r="VQL66" s="854"/>
      <c r="VQM66" s="854"/>
      <c r="VQN66" s="854"/>
      <c r="VQO66" s="854"/>
      <c r="VQP66" s="854"/>
      <c r="VQQ66" s="854"/>
      <c r="VQR66" s="854"/>
      <c r="VQS66" s="854"/>
      <c r="VQT66" s="854"/>
      <c r="VQU66" s="854"/>
      <c r="VQV66" s="854"/>
      <c r="VQW66" s="854"/>
      <c r="VQX66" s="854"/>
      <c r="VQY66" s="854"/>
      <c r="VQZ66" s="854"/>
      <c r="VRA66" s="854"/>
      <c r="VRB66" s="854"/>
      <c r="VRC66" s="854"/>
      <c r="VRD66" s="854"/>
      <c r="VRE66" s="854"/>
      <c r="VRF66" s="854"/>
      <c r="VRG66" s="854"/>
      <c r="VRH66" s="854"/>
      <c r="VRI66" s="854"/>
      <c r="VRJ66" s="854"/>
      <c r="VRK66" s="854"/>
      <c r="VRL66" s="854"/>
      <c r="VRM66" s="854"/>
      <c r="VRN66" s="854"/>
      <c r="VRO66" s="854"/>
      <c r="VRP66" s="854"/>
      <c r="VRQ66" s="854"/>
      <c r="VRR66" s="854"/>
      <c r="VRS66" s="854"/>
      <c r="VRT66" s="854"/>
      <c r="VRU66" s="854"/>
      <c r="VRV66" s="854"/>
      <c r="VRW66" s="854"/>
      <c r="VRX66" s="854"/>
      <c r="VRY66" s="854"/>
      <c r="VRZ66" s="854"/>
      <c r="VSA66" s="854"/>
      <c r="VSB66" s="854"/>
      <c r="VSC66" s="854"/>
      <c r="VSD66" s="854"/>
      <c r="VSE66" s="854"/>
      <c r="VSF66" s="854"/>
      <c r="VSG66" s="854"/>
      <c r="VSH66" s="854"/>
      <c r="VSI66" s="854"/>
      <c r="VSJ66" s="854"/>
      <c r="VSK66" s="854"/>
      <c r="VSL66" s="854"/>
      <c r="VSM66" s="854"/>
      <c r="VSN66" s="854"/>
      <c r="VSO66" s="854"/>
      <c r="VSP66" s="854"/>
      <c r="VSQ66" s="854"/>
      <c r="VSR66" s="854"/>
      <c r="VSS66" s="854"/>
      <c r="VST66" s="854"/>
      <c r="VSU66" s="854"/>
      <c r="VSV66" s="854"/>
      <c r="VSW66" s="854"/>
      <c r="VSX66" s="854"/>
      <c r="VSY66" s="854"/>
      <c r="VSZ66" s="854"/>
      <c r="VTA66" s="854"/>
      <c r="VTB66" s="854"/>
      <c r="VTC66" s="854"/>
      <c r="VTD66" s="854"/>
      <c r="VTE66" s="854"/>
      <c r="VTF66" s="854"/>
      <c r="VTG66" s="854"/>
      <c r="VTH66" s="854"/>
      <c r="VTI66" s="854"/>
      <c r="VTJ66" s="854"/>
      <c r="VTK66" s="854"/>
      <c r="VTL66" s="854"/>
      <c r="VTM66" s="854"/>
      <c r="VTN66" s="854"/>
      <c r="VTO66" s="854"/>
      <c r="VTP66" s="854"/>
      <c r="VTQ66" s="854"/>
      <c r="VTR66" s="854"/>
      <c r="VTS66" s="854"/>
      <c r="VTT66" s="854"/>
      <c r="VTU66" s="854"/>
      <c r="VTV66" s="854"/>
      <c r="VTW66" s="854"/>
      <c r="VTX66" s="854"/>
      <c r="VTY66" s="854"/>
      <c r="VTZ66" s="854"/>
      <c r="VUA66" s="854"/>
      <c r="VUB66" s="854"/>
      <c r="VUC66" s="854"/>
      <c r="VUD66" s="854"/>
      <c r="VUE66" s="854"/>
      <c r="VUF66" s="854"/>
      <c r="VUG66" s="854"/>
      <c r="VUH66" s="854"/>
      <c r="VUI66" s="854"/>
      <c r="VUJ66" s="854"/>
      <c r="VUK66" s="854"/>
      <c r="VUL66" s="854"/>
      <c r="VUM66" s="854"/>
      <c r="VUN66" s="854"/>
      <c r="VUO66" s="854"/>
      <c r="VUP66" s="854"/>
      <c r="VUQ66" s="854"/>
      <c r="VUR66" s="854"/>
      <c r="VUS66" s="854"/>
      <c r="VUT66" s="854"/>
      <c r="VUU66" s="854"/>
      <c r="VUV66" s="854"/>
      <c r="VUW66" s="854"/>
      <c r="VUX66" s="854"/>
      <c r="VUY66" s="854"/>
      <c r="VUZ66" s="854"/>
      <c r="VVA66" s="854"/>
      <c r="VVB66" s="854"/>
      <c r="VVC66" s="854"/>
      <c r="VVD66" s="854"/>
      <c r="VVE66" s="854"/>
      <c r="VVF66" s="854"/>
      <c r="VVG66" s="854"/>
      <c r="VVH66" s="854"/>
      <c r="VVI66" s="854"/>
      <c r="VVJ66" s="854"/>
      <c r="VVK66" s="854"/>
      <c r="VVL66" s="854"/>
      <c r="VVM66" s="854"/>
      <c r="VVN66" s="854"/>
      <c r="VVO66" s="854"/>
      <c r="VVP66" s="854"/>
      <c r="VVQ66" s="854"/>
      <c r="VVR66" s="854"/>
      <c r="VVS66" s="854"/>
      <c r="VVT66" s="854"/>
      <c r="VVU66" s="854"/>
      <c r="VVV66" s="854"/>
      <c r="VVW66" s="854"/>
      <c r="VVX66" s="854"/>
      <c r="VVY66" s="854"/>
      <c r="VVZ66" s="854"/>
      <c r="VWA66" s="854"/>
      <c r="VWB66" s="854"/>
      <c r="VWC66" s="854"/>
      <c r="VWD66" s="854"/>
      <c r="VWE66" s="854"/>
      <c r="VWF66" s="854"/>
      <c r="VWG66" s="854"/>
      <c r="VWH66" s="854"/>
      <c r="VWI66" s="854"/>
      <c r="VWJ66" s="854"/>
      <c r="VWK66" s="854"/>
      <c r="VWL66" s="854"/>
      <c r="VWM66" s="854"/>
      <c r="VWN66" s="854"/>
      <c r="VWO66" s="854"/>
      <c r="VWP66" s="854"/>
      <c r="VWQ66" s="854"/>
      <c r="VWR66" s="854"/>
      <c r="VWS66" s="854"/>
      <c r="VWT66" s="854"/>
      <c r="VWU66" s="854"/>
      <c r="VWV66" s="854"/>
      <c r="VWW66" s="854"/>
      <c r="VWX66" s="854"/>
      <c r="VWY66" s="854"/>
      <c r="VWZ66" s="854"/>
      <c r="VXA66" s="854"/>
      <c r="VXB66" s="854"/>
      <c r="VXC66" s="854"/>
      <c r="VXD66" s="854"/>
      <c r="VXE66" s="854"/>
      <c r="VXF66" s="854"/>
      <c r="VXG66" s="854"/>
      <c r="VXH66" s="854"/>
      <c r="VXI66" s="854"/>
      <c r="VXJ66" s="854"/>
      <c r="VXK66" s="854"/>
      <c r="VXL66" s="854"/>
      <c r="VXM66" s="854"/>
      <c r="VXN66" s="854"/>
      <c r="VXO66" s="854"/>
      <c r="VXP66" s="854"/>
      <c r="VXQ66" s="854"/>
      <c r="VXR66" s="854"/>
      <c r="VXS66" s="854"/>
      <c r="VXT66" s="854"/>
      <c r="VXU66" s="854"/>
      <c r="VXV66" s="854"/>
      <c r="VXW66" s="854"/>
      <c r="VXX66" s="854"/>
      <c r="VXY66" s="854"/>
      <c r="VXZ66" s="854"/>
      <c r="VYA66" s="854"/>
      <c r="VYB66" s="854"/>
      <c r="VYC66" s="854"/>
      <c r="VYD66" s="854"/>
      <c r="VYE66" s="854"/>
      <c r="VYF66" s="854"/>
      <c r="VYG66" s="854"/>
      <c r="VYH66" s="854"/>
      <c r="VYI66" s="854"/>
      <c r="VYJ66" s="854"/>
      <c r="VYK66" s="854"/>
      <c r="VYL66" s="854"/>
      <c r="VYM66" s="854"/>
      <c r="VYN66" s="854"/>
      <c r="VYO66" s="854"/>
      <c r="VYP66" s="854"/>
      <c r="VYQ66" s="854"/>
      <c r="VYR66" s="854"/>
      <c r="VYS66" s="854"/>
      <c r="VYT66" s="854"/>
      <c r="VYU66" s="854"/>
      <c r="VYV66" s="854"/>
      <c r="VYW66" s="854"/>
      <c r="VYX66" s="854"/>
      <c r="VYY66" s="854"/>
      <c r="VYZ66" s="854"/>
      <c r="VZA66" s="854"/>
      <c r="VZB66" s="854"/>
      <c r="VZC66" s="854"/>
      <c r="VZD66" s="854"/>
      <c r="VZE66" s="854"/>
      <c r="VZF66" s="854"/>
      <c r="VZG66" s="854"/>
      <c r="VZH66" s="854"/>
      <c r="VZI66" s="854"/>
      <c r="VZJ66" s="854"/>
      <c r="VZK66" s="854"/>
      <c r="VZL66" s="854"/>
      <c r="VZM66" s="854"/>
      <c r="VZN66" s="854"/>
      <c r="VZO66" s="854"/>
      <c r="VZP66" s="854"/>
      <c r="VZQ66" s="854"/>
      <c r="VZR66" s="854"/>
      <c r="VZS66" s="854"/>
      <c r="VZT66" s="854"/>
      <c r="VZU66" s="854"/>
      <c r="VZV66" s="854"/>
      <c r="VZW66" s="854"/>
      <c r="VZX66" s="854"/>
      <c r="VZY66" s="854"/>
      <c r="VZZ66" s="854"/>
      <c r="WAA66" s="854"/>
      <c r="WAB66" s="854"/>
      <c r="WAC66" s="854"/>
      <c r="WAD66" s="854"/>
      <c r="WAE66" s="854"/>
      <c r="WAF66" s="854"/>
      <c r="WAG66" s="854"/>
      <c r="WAH66" s="854"/>
      <c r="WAI66" s="854"/>
      <c r="WAJ66" s="854"/>
      <c r="WAK66" s="854"/>
      <c r="WAL66" s="854"/>
      <c r="WAM66" s="854"/>
      <c r="WAN66" s="854"/>
      <c r="WAO66" s="854"/>
      <c r="WAP66" s="854"/>
      <c r="WAQ66" s="854"/>
      <c r="WAR66" s="854"/>
      <c r="WAS66" s="854"/>
      <c r="WAT66" s="854"/>
      <c r="WAU66" s="854"/>
      <c r="WAV66" s="854"/>
      <c r="WAW66" s="854"/>
      <c r="WAX66" s="854"/>
      <c r="WAY66" s="854"/>
      <c r="WAZ66" s="854"/>
      <c r="WBA66" s="854"/>
      <c r="WBB66" s="854"/>
      <c r="WBC66" s="854"/>
      <c r="WBD66" s="854"/>
      <c r="WBE66" s="854"/>
      <c r="WBF66" s="854"/>
      <c r="WBG66" s="854"/>
      <c r="WBH66" s="854"/>
      <c r="WBI66" s="854"/>
      <c r="WBJ66" s="854"/>
      <c r="WBK66" s="854"/>
      <c r="WBL66" s="854"/>
      <c r="WBM66" s="854"/>
      <c r="WBN66" s="854"/>
      <c r="WBO66" s="854"/>
      <c r="WBP66" s="854"/>
      <c r="WBQ66" s="854"/>
      <c r="WBR66" s="854"/>
      <c r="WBS66" s="854"/>
      <c r="WBT66" s="854"/>
      <c r="WBU66" s="854"/>
      <c r="WBV66" s="854"/>
      <c r="WBW66" s="854"/>
      <c r="WBX66" s="854"/>
      <c r="WBY66" s="854"/>
      <c r="WBZ66" s="854"/>
      <c r="WCA66" s="854"/>
      <c r="WCB66" s="854"/>
      <c r="WCC66" s="854"/>
      <c r="WCD66" s="854"/>
      <c r="WCE66" s="854"/>
      <c r="WCF66" s="854"/>
      <c r="WCG66" s="854"/>
      <c r="WCH66" s="854"/>
      <c r="WCI66" s="854"/>
      <c r="WCJ66" s="854"/>
      <c r="WCK66" s="854"/>
      <c r="WCL66" s="854"/>
      <c r="WCM66" s="854"/>
      <c r="WCN66" s="854"/>
      <c r="WCO66" s="854"/>
      <c r="WCP66" s="854"/>
      <c r="WCQ66" s="854"/>
      <c r="WCR66" s="854"/>
      <c r="WCS66" s="854"/>
      <c r="WCT66" s="854"/>
      <c r="WCU66" s="854"/>
      <c r="WCV66" s="854"/>
      <c r="WCW66" s="854"/>
      <c r="WCX66" s="854"/>
      <c r="WCY66" s="854"/>
      <c r="WCZ66" s="854"/>
      <c r="WDA66" s="854"/>
      <c r="WDB66" s="854"/>
      <c r="WDC66" s="854"/>
      <c r="WDD66" s="854"/>
      <c r="WDE66" s="854"/>
      <c r="WDF66" s="854"/>
      <c r="WDG66" s="854"/>
      <c r="WDH66" s="854"/>
      <c r="WDI66" s="854"/>
      <c r="WDJ66" s="854"/>
      <c r="WDK66" s="854"/>
      <c r="WDL66" s="854"/>
      <c r="WDM66" s="854"/>
      <c r="WDN66" s="854"/>
      <c r="WDO66" s="854"/>
      <c r="WDP66" s="854"/>
      <c r="WDQ66" s="854"/>
      <c r="WDR66" s="854"/>
      <c r="WDS66" s="854"/>
      <c r="WDT66" s="854"/>
      <c r="WDU66" s="854"/>
      <c r="WDV66" s="854"/>
      <c r="WDW66" s="854"/>
      <c r="WDX66" s="854"/>
      <c r="WDY66" s="854"/>
      <c r="WDZ66" s="854"/>
      <c r="WEA66" s="854"/>
      <c r="WEB66" s="854"/>
      <c r="WEC66" s="854"/>
      <c r="WED66" s="854"/>
      <c r="WEE66" s="854"/>
      <c r="WEF66" s="854"/>
      <c r="WEG66" s="854"/>
      <c r="WEH66" s="854"/>
      <c r="WEI66" s="854"/>
      <c r="WEJ66" s="854"/>
      <c r="WEK66" s="854"/>
      <c r="WEL66" s="854"/>
      <c r="WEM66" s="854"/>
      <c r="WEN66" s="854"/>
      <c r="WEO66" s="854"/>
      <c r="WEP66" s="854"/>
      <c r="WEQ66" s="854"/>
      <c r="WER66" s="854"/>
      <c r="WES66" s="854"/>
      <c r="WET66" s="854"/>
      <c r="WEU66" s="854"/>
      <c r="WEV66" s="854"/>
      <c r="WEW66" s="854"/>
      <c r="WEX66" s="854"/>
      <c r="WEY66" s="854"/>
      <c r="WEZ66" s="854"/>
      <c r="WFA66" s="854"/>
      <c r="WFB66" s="854"/>
      <c r="WFC66" s="854"/>
      <c r="WFD66" s="854"/>
      <c r="WFE66" s="854"/>
      <c r="WFF66" s="854"/>
      <c r="WFG66" s="854"/>
      <c r="WFH66" s="854"/>
      <c r="WFI66" s="854"/>
      <c r="WFJ66" s="854"/>
      <c r="WFK66" s="854"/>
      <c r="WFL66" s="854"/>
      <c r="WFM66" s="854"/>
      <c r="WFN66" s="854"/>
      <c r="WFO66" s="854"/>
      <c r="WFP66" s="854"/>
      <c r="WFQ66" s="854"/>
      <c r="WFR66" s="854"/>
      <c r="WFS66" s="854"/>
      <c r="WFT66" s="854"/>
      <c r="WFU66" s="854"/>
      <c r="WFV66" s="854"/>
      <c r="WFW66" s="854"/>
      <c r="WFX66" s="854"/>
      <c r="WFY66" s="854"/>
      <c r="WFZ66" s="854"/>
      <c r="WGA66" s="854"/>
      <c r="WGB66" s="854"/>
      <c r="WGC66" s="854"/>
      <c r="WGD66" s="854"/>
      <c r="WGE66" s="854"/>
      <c r="WGF66" s="854"/>
      <c r="WGG66" s="854"/>
      <c r="WGH66" s="854"/>
      <c r="WGI66" s="854"/>
      <c r="WGJ66" s="854"/>
      <c r="WGK66" s="854"/>
      <c r="WGL66" s="854"/>
      <c r="WGM66" s="854"/>
      <c r="WGN66" s="854"/>
      <c r="WGO66" s="854"/>
      <c r="WGP66" s="854"/>
      <c r="WGQ66" s="854"/>
      <c r="WGR66" s="854"/>
      <c r="WGS66" s="854"/>
      <c r="WGT66" s="854"/>
      <c r="WGU66" s="854"/>
      <c r="WGV66" s="854"/>
      <c r="WGW66" s="854"/>
      <c r="WGX66" s="854"/>
      <c r="WGY66" s="854"/>
      <c r="WGZ66" s="854"/>
      <c r="WHA66" s="854"/>
      <c r="WHB66" s="854"/>
      <c r="WHC66" s="854"/>
      <c r="WHD66" s="854"/>
      <c r="WHE66" s="854"/>
      <c r="WHF66" s="854"/>
      <c r="WHG66" s="854"/>
      <c r="WHH66" s="854"/>
      <c r="WHI66" s="854"/>
      <c r="WHJ66" s="854"/>
      <c r="WHK66" s="854"/>
      <c r="WHL66" s="854"/>
      <c r="WHM66" s="854"/>
      <c r="WHN66" s="854"/>
      <c r="WHO66" s="854"/>
      <c r="WHP66" s="854"/>
      <c r="WHQ66" s="854"/>
      <c r="WHR66" s="854"/>
      <c r="WHS66" s="854"/>
      <c r="WHT66" s="854"/>
      <c r="WHU66" s="854"/>
      <c r="WHV66" s="854"/>
      <c r="WHW66" s="854"/>
      <c r="WHX66" s="854"/>
      <c r="WHY66" s="854"/>
      <c r="WHZ66" s="854"/>
      <c r="WIA66" s="854"/>
      <c r="WIB66" s="854"/>
      <c r="WIC66" s="854"/>
      <c r="WID66" s="854"/>
      <c r="WIE66" s="854"/>
      <c r="WIF66" s="854"/>
      <c r="WIG66" s="854"/>
      <c r="WIH66" s="854"/>
      <c r="WII66" s="854"/>
      <c r="WIJ66" s="854"/>
      <c r="WIK66" s="854"/>
      <c r="WIL66" s="854"/>
      <c r="WIM66" s="854"/>
      <c r="WIN66" s="854"/>
      <c r="WIO66" s="854"/>
      <c r="WIP66" s="854"/>
      <c r="WIQ66" s="854"/>
      <c r="WIR66" s="854"/>
      <c r="WIS66" s="854"/>
      <c r="WIT66" s="854"/>
      <c r="WIU66" s="854"/>
      <c r="WIV66" s="854"/>
      <c r="WIW66" s="854"/>
      <c r="WIX66" s="854"/>
      <c r="WIY66" s="854"/>
      <c r="WIZ66" s="854"/>
      <c r="WJA66" s="854"/>
      <c r="WJB66" s="854"/>
      <c r="WJC66" s="854"/>
      <c r="WJD66" s="854"/>
      <c r="WJE66" s="854"/>
      <c r="WJF66" s="854"/>
      <c r="WJG66" s="854"/>
      <c r="WJH66" s="854"/>
      <c r="WJI66" s="854"/>
      <c r="WJJ66" s="854"/>
      <c r="WJK66" s="854"/>
      <c r="WJL66" s="854"/>
      <c r="WJM66" s="854"/>
      <c r="WJN66" s="854"/>
      <c r="WJO66" s="854"/>
      <c r="WJP66" s="854"/>
      <c r="WJQ66" s="854"/>
      <c r="WJR66" s="854"/>
      <c r="WJS66" s="854"/>
      <c r="WJT66" s="854"/>
      <c r="WJU66" s="854"/>
      <c r="WJV66" s="854"/>
      <c r="WJW66" s="854"/>
      <c r="WJX66" s="854"/>
      <c r="WJY66" s="854"/>
      <c r="WJZ66" s="854"/>
      <c r="WKA66" s="854"/>
      <c r="WKB66" s="854"/>
      <c r="WKC66" s="854"/>
      <c r="WKD66" s="854"/>
      <c r="WKE66" s="854"/>
      <c r="WKF66" s="854"/>
      <c r="WKG66" s="854"/>
      <c r="WKH66" s="854"/>
      <c r="WKI66" s="854"/>
      <c r="WKJ66" s="854"/>
      <c r="WKK66" s="854"/>
      <c r="WKL66" s="854"/>
      <c r="WKM66" s="854"/>
      <c r="WKN66" s="854"/>
      <c r="WKO66" s="854"/>
      <c r="WKP66" s="854"/>
      <c r="WKQ66" s="854"/>
      <c r="WKR66" s="854"/>
      <c r="WKS66" s="854"/>
      <c r="WKT66" s="854"/>
      <c r="WKU66" s="854"/>
      <c r="WKV66" s="854"/>
      <c r="WKW66" s="854"/>
      <c r="WKX66" s="854"/>
      <c r="WKY66" s="854"/>
      <c r="WKZ66" s="854"/>
      <c r="WLA66" s="854"/>
      <c r="WLB66" s="854"/>
      <c r="WLC66" s="854"/>
      <c r="WLD66" s="854"/>
      <c r="WLE66" s="854"/>
      <c r="WLF66" s="854"/>
      <c r="WLG66" s="854"/>
      <c r="WLH66" s="854"/>
      <c r="WLI66" s="854"/>
      <c r="WLJ66" s="854"/>
      <c r="WLK66" s="854"/>
      <c r="WLL66" s="854"/>
      <c r="WLM66" s="854"/>
      <c r="WLN66" s="854"/>
      <c r="WLO66" s="854"/>
      <c r="WLP66" s="854"/>
      <c r="WLQ66" s="854"/>
      <c r="WLR66" s="854"/>
      <c r="WLS66" s="854"/>
      <c r="WLT66" s="854"/>
      <c r="WLU66" s="854"/>
      <c r="WLV66" s="854"/>
      <c r="WLW66" s="854"/>
      <c r="WLX66" s="854"/>
      <c r="WLY66" s="854"/>
      <c r="WLZ66" s="854"/>
      <c r="WMA66" s="854"/>
      <c r="WMB66" s="854"/>
      <c r="WMC66" s="854"/>
      <c r="WMD66" s="854"/>
      <c r="WME66" s="854"/>
      <c r="WMF66" s="854"/>
      <c r="WMG66" s="854"/>
      <c r="WMH66" s="854"/>
      <c r="WMI66" s="854"/>
      <c r="WMJ66" s="854"/>
      <c r="WMK66" s="854"/>
      <c r="WML66" s="854"/>
      <c r="WMM66" s="854"/>
      <c r="WMN66" s="854"/>
      <c r="WMO66" s="854"/>
      <c r="WMP66" s="854"/>
      <c r="WMQ66" s="854"/>
      <c r="WMR66" s="854"/>
      <c r="WMS66" s="854"/>
      <c r="WMT66" s="854"/>
      <c r="WMU66" s="854"/>
      <c r="WMV66" s="854"/>
      <c r="WMW66" s="854"/>
      <c r="WMX66" s="854"/>
      <c r="WMY66" s="854"/>
      <c r="WMZ66" s="854"/>
      <c r="WNA66" s="854"/>
      <c r="WNB66" s="854"/>
      <c r="WNC66" s="854"/>
      <c r="WND66" s="854"/>
      <c r="WNE66" s="854"/>
      <c r="WNF66" s="854"/>
      <c r="WNG66" s="854"/>
      <c r="WNH66" s="854"/>
      <c r="WNI66" s="854"/>
      <c r="WNJ66" s="854"/>
      <c r="WNK66" s="854"/>
      <c r="WNL66" s="854"/>
      <c r="WNM66" s="854"/>
      <c r="WNN66" s="854"/>
      <c r="WNO66" s="854"/>
      <c r="WNP66" s="854"/>
      <c r="WNQ66" s="854"/>
      <c r="WNR66" s="854"/>
      <c r="WNS66" s="854"/>
      <c r="WNT66" s="854"/>
      <c r="WNU66" s="854"/>
      <c r="WNV66" s="854"/>
      <c r="WNW66" s="854"/>
      <c r="WNX66" s="854"/>
      <c r="WNY66" s="854"/>
      <c r="WNZ66" s="854"/>
      <c r="WOA66" s="854"/>
      <c r="WOB66" s="854"/>
      <c r="WOC66" s="854"/>
      <c r="WOD66" s="854"/>
      <c r="WOE66" s="854"/>
      <c r="WOF66" s="854"/>
      <c r="WOG66" s="854"/>
      <c r="WOH66" s="854"/>
      <c r="WOI66" s="854"/>
      <c r="WOJ66" s="854"/>
      <c r="WOK66" s="854"/>
      <c r="WOL66" s="854"/>
      <c r="WOM66" s="854"/>
      <c r="WON66" s="854"/>
      <c r="WOO66" s="854"/>
      <c r="WOP66" s="854"/>
      <c r="WOQ66" s="854"/>
      <c r="WOR66" s="854"/>
      <c r="WOS66" s="854"/>
      <c r="WOT66" s="854"/>
      <c r="WOU66" s="854"/>
      <c r="WOV66" s="854"/>
      <c r="WOW66" s="854"/>
      <c r="WOX66" s="854"/>
      <c r="WOY66" s="854"/>
      <c r="WOZ66" s="854"/>
      <c r="WPA66" s="854"/>
      <c r="WPB66" s="854"/>
      <c r="WPC66" s="854"/>
      <c r="WPD66" s="854"/>
      <c r="WPE66" s="854"/>
      <c r="WPF66" s="854"/>
      <c r="WPG66" s="854"/>
      <c r="WPH66" s="854"/>
      <c r="WPI66" s="854"/>
      <c r="WPJ66" s="854"/>
      <c r="WPK66" s="854"/>
      <c r="WPL66" s="854"/>
      <c r="WPM66" s="854"/>
      <c r="WPN66" s="854"/>
      <c r="WPO66" s="854"/>
      <c r="WPP66" s="854"/>
      <c r="WPQ66" s="854"/>
      <c r="WPR66" s="854"/>
      <c r="WPS66" s="854"/>
      <c r="WPT66" s="854"/>
      <c r="WPU66" s="854"/>
      <c r="WPV66" s="854"/>
      <c r="WPW66" s="854"/>
      <c r="WPX66" s="854"/>
      <c r="WPY66" s="854"/>
      <c r="WPZ66" s="854"/>
      <c r="WQA66" s="854"/>
      <c r="WQB66" s="854"/>
      <c r="WQC66" s="854"/>
      <c r="WQD66" s="854"/>
      <c r="WQE66" s="854"/>
      <c r="WQF66" s="854"/>
      <c r="WQG66" s="854"/>
      <c r="WQH66" s="854"/>
      <c r="WQI66" s="854"/>
      <c r="WQJ66" s="854"/>
      <c r="WQK66" s="854"/>
      <c r="WQL66" s="854"/>
      <c r="WQM66" s="854"/>
      <c r="WQN66" s="854"/>
      <c r="WQO66" s="854"/>
      <c r="WQP66" s="854"/>
      <c r="WQQ66" s="854"/>
      <c r="WQR66" s="854"/>
      <c r="WQS66" s="854"/>
      <c r="WQT66" s="854"/>
      <c r="WQU66" s="854"/>
      <c r="WQV66" s="854"/>
      <c r="WQW66" s="854"/>
      <c r="WQX66" s="854"/>
      <c r="WQY66" s="854"/>
      <c r="WQZ66" s="854"/>
      <c r="WRA66" s="854"/>
      <c r="WRB66" s="854"/>
      <c r="WRC66" s="854"/>
      <c r="WRD66" s="854"/>
      <c r="WRE66" s="854"/>
      <c r="WRF66" s="854"/>
      <c r="WRG66" s="854"/>
      <c r="WRH66" s="854"/>
      <c r="WRI66" s="854"/>
      <c r="WRJ66" s="854"/>
      <c r="WRK66" s="854"/>
      <c r="WRL66" s="854"/>
      <c r="WRM66" s="854"/>
      <c r="WRN66" s="854"/>
      <c r="WRO66" s="854"/>
      <c r="WRP66" s="854"/>
      <c r="WRQ66" s="854"/>
      <c r="WRR66" s="854"/>
      <c r="WRS66" s="854"/>
      <c r="WRT66" s="854"/>
      <c r="WRU66" s="854"/>
      <c r="WRV66" s="854"/>
      <c r="WRW66" s="854"/>
      <c r="WRX66" s="854"/>
      <c r="WRY66" s="854"/>
      <c r="WRZ66" s="854"/>
      <c r="WSA66" s="854"/>
      <c r="WSB66" s="854"/>
      <c r="WSC66" s="854"/>
      <c r="WSD66" s="854"/>
      <c r="WSE66" s="854"/>
      <c r="WSF66" s="854"/>
      <c r="WSG66" s="854"/>
      <c r="WSH66" s="854"/>
      <c r="WSI66" s="854"/>
      <c r="WSJ66" s="854"/>
      <c r="WSK66" s="854"/>
      <c r="WSL66" s="854"/>
      <c r="WSM66" s="854"/>
      <c r="WSN66" s="854"/>
      <c r="WSO66" s="854"/>
      <c r="WSP66" s="854"/>
      <c r="WSQ66" s="854"/>
      <c r="WSR66" s="854"/>
      <c r="WSS66" s="854"/>
      <c r="WST66" s="854"/>
      <c r="WSU66" s="854"/>
      <c r="WSV66" s="854"/>
      <c r="WSW66" s="854"/>
      <c r="WSX66" s="854"/>
      <c r="WSY66" s="854"/>
      <c r="WSZ66" s="854"/>
      <c r="WTA66" s="854"/>
      <c r="WTB66" s="854"/>
      <c r="WTC66" s="854"/>
      <c r="WTD66" s="854"/>
      <c r="WTE66" s="854"/>
      <c r="WTF66" s="854"/>
      <c r="WTG66" s="854"/>
      <c r="WTH66" s="854"/>
      <c r="WTI66" s="854"/>
      <c r="WTJ66" s="854"/>
      <c r="WTK66" s="854"/>
      <c r="WTL66" s="854"/>
      <c r="WTM66" s="854"/>
      <c r="WTN66" s="854"/>
      <c r="WTO66" s="854"/>
      <c r="WTP66" s="854"/>
      <c r="WTQ66" s="854"/>
      <c r="WTR66" s="854"/>
      <c r="WTS66" s="854"/>
      <c r="WTT66" s="854"/>
      <c r="WTU66" s="854"/>
      <c r="WTV66" s="854"/>
      <c r="WTW66" s="854"/>
      <c r="WTX66" s="854"/>
      <c r="WTY66" s="854"/>
      <c r="WTZ66" s="854"/>
      <c r="WUA66" s="854"/>
      <c r="WUB66" s="854"/>
      <c r="WUC66" s="854"/>
      <c r="WUD66" s="854"/>
      <c r="WUE66" s="854"/>
      <c r="WUF66" s="854"/>
      <c r="WUG66" s="854"/>
      <c r="WUH66" s="854"/>
      <c r="WUI66" s="854"/>
      <c r="WUJ66" s="854"/>
      <c r="WUK66" s="854"/>
      <c r="WUL66" s="854"/>
      <c r="WUM66" s="854"/>
      <c r="WUN66" s="854"/>
      <c r="WUO66" s="854"/>
      <c r="WUP66" s="854"/>
      <c r="WUQ66" s="854"/>
      <c r="WUR66" s="854"/>
      <c r="WUS66" s="854"/>
      <c r="WUT66" s="854"/>
      <c r="WUU66" s="854"/>
      <c r="WUV66" s="854"/>
      <c r="WUW66" s="854"/>
      <c r="WUX66" s="854"/>
      <c r="WUY66" s="854"/>
      <c r="WUZ66" s="854"/>
      <c r="WVA66" s="854"/>
      <c r="WVB66" s="854"/>
      <c r="WVC66" s="854"/>
      <c r="WVD66" s="854"/>
      <c r="WVE66" s="854"/>
      <c r="WVF66" s="854"/>
      <c r="WVG66" s="854"/>
      <c r="WVH66" s="854"/>
      <c r="WVI66" s="854"/>
      <c r="WVJ66" s="854"/>
      <c r="WVK66" s="854"/>
      <c r="WVL66" s="854"/>
      <c r="WVM66" s="854"/>
      <c r="WVN66" s="854"/>
      <c r="WVO66" s="854"/>
      <c r="WVP66" s="854"/>
      <c r="WVQ66" s="854"/>
      <c r="WVR66" s="854"/>
      <c r="WVS66" s="854"/>
      <c r="WVT66" s="854"/>
      <c r="WVU66" s="854"/>
      <c r="WVV66" s="854"/>
      <c r="WVW66" s="854"/>
      <c r="WVX66" s="854"/>
      <c r="WVY66" s="854"/>
      <c r="WVZ66" s="854"/>
      <c r="WWA66" s="854"/>
      <c r="WWB66" s="854"/>
      <c r="WWC66" s="854"/>
      <c r="WWD66" s="854"/>
      <c r="WWE66" s="854"/>
      <c r="WWF66" s="854"/>
      <c r="WWG66" s="854"/>
      <c r="WWH66" s="854"/>
      <c r="WWI66" s="854"/>
      <c r="WWJ66" s="854"/>
      <c r="WWK66" s="854"/>
      <c r="WWL66" s="854"/>
      <c r="WWM66" s="854"/>
      <c r="WWN66" s="854"/>
      <c r="WWO66" s="854"/>
      <c r="WWP66" s="854"/>
      <c r="WWQ66" s="854"/>
      <c r="WWR66" s="854"/>
      <c r="WWS66" s="854"/>
      <c r="WWT66" s="854"/>
      <c r="WWU66" s="854"/>
      <c r="WWV66" s="854"/>
      <c r="WWW66" s="854"/>
      <c r="WWX66" s="854"/>
      <c r="WWY66" s="854"/>
      <c r="WWZ66" s="854"/>
      <c r="WXA66" s="854"/>
      <c r="WXB66" s="854"/>
      <c r="WXC66" s="854"/>
      <c r="WXD66" s="854"/>
      <c r="WXE66" s="854"/>
      <c r="WXF66" s="854"/>
      <c r="WXG66" s="854"/>
      <c r="WXH66" s="854"/>
      <c r="WXI66" s="854"/>
      <c r="WXJ66" s="854"/>
      <c r="WXK66" s="854"/>
      <c r="WXL66" s="854"/>
      <c r="WXM66" s="854"/>
      <c r="WXN66" s="854"/>
      <c r="WXO66" s="854"/>
      <c r="WXP66" s="854"/>
      <c r="WXQ66" s="854"/>
      <c r="WXR66" s="854"/>
      <c r="WXS66" s="854"/>
      <c r="WXT66" s="854"/>
      <c r="WXU66" s="854"/>
      <c r="WXV66" s="854"/>
      <c r="WXW66" s="854"/>
      <c r="WXX66" s="854"/>
      <c r="WXY66" s="854"/>
      <c r="WXZ66" s="854"/>
      <c r="WYA66" s="854"/>
      <c r="WYB66" s="854"/>
      <c r="WYC66" s="854"/>
      <c r="WYD66" s="854"/>
      <c r="WYE66" s="854"/>
      <c r="WYF66" s="854"/>
      <c r="WYG66" s="854"/>
      <c r="WYH66" s="854"/>
      <c r="WYI66" s="854"/>
      <c r="WYJ66" s="854"/>
      <c r="WYK66" s="854"/>
      <c r="WYL66" s="854"/>
      <c r="WYM66" s="854"/>
      <c r="WYN66" s="854"/>
      <c r="WYO66" s="854"/>
      <c r="WYP66" s="854"/>
      <c r="WYQ66" s="854"/>
      <c r="WYR66" s="854"/>
      <c r="WYS66" s="854"/>
      <c r="WYT66" s="854"/>
      <c r="WYU66" s="854"/>
      <c r="WYV66" s="854"/>
      <c r="WYW66" s="854"/>
      <c r="WYX66" s="854"/>
      <c r="WYY66" s="854"/>
      <c r="WYZ66" s="854"/>
      <c r="WZA66" s="854"/>
      <c r="WZB66" s="854"/>
      <c r="WZC66" s="854"/>
      <c r="WZD66" s="854"/>
      <c r="WZE66" s="854"/>
      <c r="WZF66" s="854"/>
      <c r="WZG66" s="854"/>
      <c r="WZH66" s="854"/>
      <c r="WZI66" s="854"/>
      <c r="WZJ66" s="854"/>
      <c r="WZK66" s="854"/>
      <c r="WZL66" s="854"/>
      <c r="WZM66" s="854"/>
      <c r="WZN66" s="854"/>
      <c r="WZO66" s="854"/>
      <c r="WZP66" s="854"/>
      <c r="WZQ66" s="854"/>
      <c r="WZR66" s="854"/>
      <c r="WZS66" s="854"/>
      <c r="WZT66" s="854"/>
      <c r="WZU66" s="854"/>
      <c r="WZV66" s="854"/>
      <c r="WZW66" s="854"/>
      <c r="WZX66" s="854"/>
      <c r="WZY66" s="854"/>
      <c r="WZZ66" s="854"/>
      <c r="XAA66" s="854"/>
      <c r="XAB66" s="854"/>
      <c r="XAC66" s="854"/>
      <c r="XAD66" s="854"/>
      <c r="XAE66" s="854"/>
      <c r="XAF66" s="854"/>
      <c r="XAG66" s="854"/>
      <c r="XAH66" s="854"/>
      <c r="XAI66" s="854"/>
      <c r="XAJ66" s="854"/>
      <c r="XAK66" s="854"/>
      <c r="XAL66" s="854"/>
      <c r="XAM66" s="854"/>
      <c r="XAN66" s="854"/>
      <c r="XAO66" s="854"/>
      <c r="XAP66" s="854"/>
      <c r="XAQ66" s="854"/>
      <c r="XAR66" s="854"/>
      <c r="XAS66" s="854"/>
      <c r="XAT66" s="854"/>
      <c r="XAU66" s="854"/>
      <c r="XAV66" s="854"/>
      <c r="XAW66" s="854"/>
      <c r="XAX66" s="854"/>
      <c r="XAY66" s="854"/>
      <c r="XAZ66" s="854"/>
      <c r="XBA66" s="854"/>
      <c r="XBB66" s="854"/>
      <c r="XBC66" s="854"/>
      <c r="XBD66" s="854"/>
      <c r="XBE66" s="854"/>
      <c r="XBF66" s="854"/>
      <c r="XBG66" s="854"/>
      <c r="XBH66" s="854"/>
      <c r="XBI66" s="854"/>
      <c r="XBJ66" s="854"/>
      <c r="XBK66" s="854"/>
      <c r="XBL66" s="854"/>
      <c r="XBM66" s="854"/>
      <c r="XBN66" s="854"/>
      <c r="XBO66" s="854"/>
      <c r="XBP66" s="854"/>
      <c r="XBQ66" s="854"/>
      <c r="XBR66" s="854"/>
      <c r="XBS66" s="854"/>
      <c r="XBT66" s="854"/>
      <c r="XBU66" s="854"/>
      <c r="XBV66" s="854"/>
      <c r="XBW66" s="854"/>
      <c r="XBX66" s="854"/>
      <c r="XBY66" s="854"/>
      <c r="XBZ66" s="854"/>
      <c r="XCA66" s="854"/>
      <c r="XCB66" s="854"/>
      <c r="XCC66" s="854"/>
      <c r="XCD66" s="854"/>
      <c r="XCE66" s="854"/>
      <c r="XCF66" s="854"/>
      <c r="XCG66" s="854"/>
      <c r="XCH66" s="854"/>
      <c r="XCI66" s="854"/>
      <c r="XCJ66" s="854"/>
      <c r="XCK66" s="854"/>
      <c r="XCL66" s="854"/>
      <c r="XCM66" s="854"/>
      <c r="XCN66" s="854"/>
      <c r="XCO66" s="854"/>
      <c r="XCP66" s="854"/>
      <c r="XCQ66" s="854"/>
      <c r="XCR66" s="854"/>
      <c r="XCS66" s="854"/>
      <c r="XCT66" s="854"/>
      <c r="XCU66" s="854"/>
      <c r="XCV66" s="854"/>
      <c r="XCW66" s="854"/>
      <c r="XCX66" s="854"/>
      <c r="XCY66" s="854"/>
      <c r="XCZ66" s="854"/>
      <c r="XDA66" s="854"/>
      <c r="XDB66" s="854"/>
      <c r="XDC66" s="854"/>
      <c r="XDD66" s="854"/>
      <c r="XDE66" s="854"/>
      <c r="XDF66" s="854"/>
      <c r="XDG66" s="854"/>
      <c r="XDH66" s="854"/>
      <c r="XDI66" s="854"/>
      <c r="XDJ66" s="854"/>
      <c r="XDK66" s="854"/>
      <c r="XDL66" s="854"/>
      <c r="XDM66" s="854"/>
      <c r="XDN66" s="854"/>
      <c r="XDO66" s="854"/>
      <c r="XDP66" s="854"/>
      <c r="XDQ66" s="854"/>
      <c r="XDR66" s="854"/>
      <c r="XDS66" s="854"/>
      <c r="XDT66" s="854"/>
      <c r="XDU66" s="854"/>
      <c r="XDV66" s="854"/>
      <c r="XDW66" s="854"/>
      <c r="XDX66" s="854"/>
      <c r="XDY66" s="854"/>
      <c r="XDZ66" s="854"/>
      <c r="XEA66" s="854"/>
      <c r="XEB66" s="854"/>
      <c r="XEC66" s="854"/>
      <c r="XED66" s="854"/>
      <c r="XEE66" s="854"/>
      <c r="XEF66" s="854"/>
      <c r="XEG66" s="854"/>
      <c r="XEH66" s="854"/>
      <c r="XEI66" s="854"/>
      <c r="XEJ66" s="854"/>
      <c r="XEK66" s="854"/>
      <c r="XEL66" s="854"/>
      <c r="XEM66" s="854"/>
      <c r="XEN66" s="854"/>
      <c r="XEO66" s="854"/>
      <c r="XEP66" s="854"/>
      <c r="XEQ66" s="854"/>
      <c r="XER66" s="854"/>
      <c r="XES66" s="854"/>
      <c r="XET66" s="854"/>
      <c r="XEU66" s="854"/>
      <c r="XEV66" s="854"/>
      <c r="XEW66" s="854"/>
      <c r="XEX66" s="854"/>
      <c r="XEY66" s="854"/>
      <c r="XEZ66" s="854"/>
      <c r="XFA66" s="854"/>
      <c r="XFB66" s="854"/>
      <c r="XFC66" s="854"/>
      <c r="XFD66" s="854"/>
    </row>
    <row r="67" spans="1:16384" s="21" customFormat="1" ht="14.25" customHeight="1" x14ac:dyDescent="0.3">
      <c r="A67" s="376"/>
      <c r="B67" s="377" t="s">
        <v>32</v>
      </c>
      <c r="C67" s="378"/>
      <c r="D67" s="378"/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</row>
    <row r="68" spans="1:16384" ht="14.25" customHeight="1" x14ac:dyDescent="0.25">
      <c r="A68" s="13"/>
      <c r="B68" s="14"/>
      <c r="C68" s="15" t="s">
        <v>5</v>
      </c>
      <c r="D68" s="14"/>
      <c r="E68" s="294">
        <v>0</v>
      </c>
      <c r="F68" s="294">
        <v>0</v>
      </c>
      <c r="G68" s="294">
        <v>0</v>
      </c>
      <c r="H68" s="294">
        <v>0</v>
      </c>
      <c r="I68" s="294">
        <v>0</v>
      </c>
      <c r="J68" s="294">
        <v>0</v>
      </c>
      <c r="K68" s="294">
        <v>0</v>
      </c>
      <c r="L68" s="294">
        <v>0</v>
      </c>
      <c r="M68" s="294">
        <v>0</v>
      </c>
      <c r="N68" s="294">
        <v>0</v>
      </c>
    </row>
    <row r="69" spans="1:16384" s="18" customFormat="1" ht="14.25" customHeight="1" x14ac:dyDescent="0.25">
      <c r="A69" s="17"/>
      <c r="C69" s="19" t="s">
        <v>3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</row>
    <row r="70" spans="1:16384" ht="14.25" customHeight="1" x14ac:dyDescent="0.25">
      <c r="A70" s="13"/>
      <c r="B70" s="14"/>
      <c r="C70" s="15" t="s">
        <v>21</v>
      </c>
      <c r="D70" s="14"/>
      <c r="E70" s="294">
        <v>0</v>
      </c>
      <c r="F70" s="294">
        <v>0</v>
      </c>
      <c r="G70" s="294">
        <v>0</v>
      </c>
      <c r="H70" s="294">
        <v>0</v>
      </c>
      <c r="I70" s="294">
        <v>0</v>
      </c>
      <c r="J70" s="294">
        <v>0</v>
      </c>
      <c r="K70" s="294">
        <v>0</v>
      </c>
      <c r="L70" s="294">
        <v>0</v>
      </c>
      <c r="M70" s="294">
        <v>0</v>
      </c>
      <c r="N70" s="294">
        <v>0</v>
      </c>
    </row>
    <row r="71" spans="1:16384" s="18" customFormat="1" ht="14.25" customHeight="1" x14ac:dyDescent="0.25">
      <c r="A71" s="17"/>
      <c r="C71" s="19" t="s">
        <v>274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</row>
    <row r="72" spans="1:16384" ht="14.25" customHeight="1" x14ac:dyDescent="0.3">
      <c r="A72" s="371"/>
      <c r="B72" s="372" t="s">
        <v>33</v>
      </c>
      <c r="C72" s="373"/>
      <c r="D72" s="373"/>
      <c r="E72" s="374">
        <v>6</v>
      </c>
      <c r="F72" s="374">
        <v>6</v>
      </c>
      <c r="G72" s="374">
        <v>0</v>
      </c>
      <c r="H72" s="374">
        <v>58297</v>
      </c>
      <c r="I72" s="374">
        <v>2074132.89</v>
      </c>
      <c r="J72" s="374">
        <v>0</v>
      </c>
      <c r="K72" s="374">
        <v>0</v>
      </c>
      <c r="L72" s="374">
        <v>0</v>
      </c>
      <c r="M72" s="374">
        <v>0</v>
      </c>
      <c r="N72" s="374">
        <v>0</v>
      </c>
    </row>
    <row r="73" spans="1:16384" ht="14.25" customHeight="1" x14ac:dyDescent="0.25">
      <c r="A73" s="3"/>
      <c r="C73" s="4" t="s">
        <v>5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</row>
    <row r="74" spans="1:16384" ht="14.25" customHeight="1" x14ac:dyDescent="0.25">
      <c r="A74" s="13"/>
      <c r="B74" s="14"/>
      <c r="C74" s="15" t="s">
        <v>3</v>
      </c>
      <c r="D74" s="14"/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J74" s="294">
        <v>0</v>
      </c>
      <c r="K74" s="294">
        <v>0</v>
      </c>
      <c r="L74" s="294">
        <v>0</v>
      </c>
      <c r="M74" s="294">
        <v>0</v>
      </c>
      <c r="N74" s="294">
        <v>0</v>
      </c>
    </row>
    <row r="75" spans="1:16384" s="18" customFormat="1" ht="14.25" customHeight="1" x14ac:dyDescent="0.25">
      <c r="A75" s="17"/>
      <c r="C75" s="19" t="s">
        <v>21</v>
      </c>
      <c r="E75" s="295">
        <v>6</v>
      </c>
      <c r="F75" s="295">
        <v>6</v>
      </c>
      <c r="G75" s="295">
        <v>0</v>
      </c>
      <c r="H75" s="295">
        <v>58297</v>
      </c>
      <c r="I75" s="295">
        <v>2074132.89</v>
      </c>
      <c r="J75" s="295">
        <v>0</v>
      </c>
      <c r="K75" s="295">
        <v>0</v>
      </c>
      <c r="L75" s="295">
        <v>0</v>
      </c>
      <c r="M75" s="295">
        <v>0</v>
      </c>
      <c r="N75" s="295">
        <v>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  <c r="XFC75" s="1"/>
      <c r="XFD75" s="1"/>
    </row>
    <row r="76" spans="1:16384" ht="14.25" customHeight="1" x14ac:dyDescent="0.25">
      <c r="A76" s="13"/>
      <c r="B76" s="14"/>
      <c r="C76" s="15" t="s">
        <v>274</v>
      </c>
      <c r="D76" s="14"/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  <c r="AMJ76" s="18"/>
      <c r="AMK76" s="18"/>
      <c r="AML76" s="18"/>
      <c r="AMM76" s="18"/>
      <c r="AMN76" s="18"/>
      <c r="AMO76" s="18"/>
      <c r="AMP76" s="18"/>
      <c r="AMQ76" s="18"/>
      <c r="AMR76" s="18"/>
      <c r="AMS76" s="18"/>
      <c r="AMT76" s="18"/>
      <c r="AMU76" s="18"/>
      <c r="AMV76" s="18"/>
      <c r="AMW76" s="18"/>
      <c r="AMX76" s="18"/>
      <c r="AMY76" s="18"/>
      <c r="AMZ76" s="18"/>
      <c r="ANA76" s="18"/>
      <c r="ANB76" s="18"/>
      <c r="ANC76" s="18"/>
      <c r="AND76" s="18"/>
      <c r="ANE76" s="18"/>
      <c r="ANF76" s="18"/>
      <c r="ANG76" s="18"/>
      <c r="ANH76" s="18"/>
      <c r="ANI76" s="18"/>
      <c r="ANJ76" s="18"/>
      <c r="ANK76" s="18"/>
      <c r="ANL76" s="18"/>
      <c r="ANM76" s="18"/>
      <c r="ANN76" s="18"/>
      <c r="ANO76" s="18"/>
      <c r="ANP76" s="18"/>
      <c r="ANQ76" s="18"/>
      <c r="ANR76" s="18"/>
      <c r="ANS76" s="18"/>
      <c r="ANT76" s="18"/>
      <c r="ANU76" s="18"/>
      <c r="ANV76" s="18"/>
      <c r="ANW76" s="18"/>
      <c r="ANX76" s="18"/>
      <c r="ANY76" s="18"/>
      <c r="ANZ76" s="18"/>
      <c r="AOA76" s="18"/>
      <c r="AOB76" s="18"/>
      <c r="AOC76" s="18"/>
      <c r="AOD76" s="18"/>
      <c r="AOE76" s="18"/>
      <c r="AOF76" s="18"/>
      <c r="AOG76" s="18"/>
      <c r="AOH76" s="18"/>
      <c r="AOI76" s="18"/>
      <c r="AOJ76" s="18"/>
      <c r="AOK76" s="18"/>
      <c r="AOL76" s="18"/>
      <c r="AOM76" s="18"/>
      <c r="AON76" s="18"/>
      <c r="AOO76" s="18"/>
      <c r="AOP76" s="18"/>
      <c r="AOQ76" s="18"/>
      <c r="AOR76" s="18"/>
      <c r="AOS76" s="18"/>
      <c r="AOT76" s="18"/>
      <c r="AOU76" s="18"/>
      <c r="AOV76" s="18"/>
      <c r="AOW76" s="18"/>
      <c r="AOX76" s="18"/>
      <c r="AOY76" s="18"/>
      <c r="AOZ76" s="18"/>
      <c r="APA76" s="18"/>
      <c r="APB76" s="18"/>
      <c r="APC76" s="18"/>
      <c r="APD76" s="18"/>
      <c r="APE76" s="18"/>
      <c r="APF76" s="18"/>
      <c r="APG76" s="18"/>
      <c r="APH76" s="18"/>
      <c r="API76" s="18"/>
      <c r="APJ76" s="18"/>
      <c r="APK76" s="18"/>
      <c r="APL76" s="18"/>
      <c r="APM76" s="18"/>
      <c r="APN76" s="18"/>
      <c r="APO76" s="18"/>
      <c r="APP76" s="18"/>
      <c r="APQ76" s="18"/>
      <c r="APR76" s="18"/>
      <c r="APS76" s="18"/>
      <c r="APT76" s="18"/>
      <c r="APU76" s="18"/>
      <c r="APV76" s="18"/>
      <c r="APW76" s="18"/>
      <c r="APX76" s="18"/>
      <c r="APY76" s="18"/>
      <c r="APZ76" s="18"/>
      <c r="AQA76" s="18"/>
      <c r="AQB76" s="18"/>
      <c r="AQC76" s="18"/>
      <c r="AQD76" s="18"/>
      <c r="AQE76" s="18"/>
      <c r="AQF76" s="18"/>
      <c r="AQG76" s="18"/>
      <c r="AQH76" s="18"/>
      <c r="AQI76" s="18"/>
      <c r="AQJ76" s="18"/>
      <c r="AQK76" s="18"/>
      <c r="AQL76" s="18"/>
      <c r="AQM76" s="18"/>
      <c r="AQN76" s="18"/>
      <c r="AQO76" s="18"/>
      <c r="AQP76" s="18"/>
      <c r="AQQ76" s="18"/>
      <c r="AQR76" s="18"/>
      <c r="AQS76" s="18"/>
      <c r="AQT76" s="18"/>
      <c r="AQU76" s="18"/>
      <c r="AQV76" s="18"/>
      <c r="AQW76" s="18"/>
      <c r="AQX76" s="18"/>
      <c r="AQY76" s="18"/>
      <c r="AQZ76" s="18"/>
      <c r="ARA76" s="18"/>
      <c r="ARB76" s="18"/>
      <c r="ARC76" s="18"/>
      <c r="ARD76" s="18"/>
      <c r="ARE76" s="18"/>
      <c r="ARF76" s="18"/>
      <c r="ARG76" s="18"/>
      <c r="ARH76" s="18"/>
      <c r="ARI76" s="18"/>
      <c r="ARJ76" s="18"/>
      <c r="ARK76" s="18"/>
      <c r="ARL76" s="18"/>
      <c r="ARM76" s="18"/>
      <c r="ARN76" s="18"/>
      <c r="ARO76" s="18"/>
      <c r="ARP76" s="18"/>
      <c r="ARQ76" s="18"/>
      <c r="ARR76" s="18"/>
      <c r="ARS76" s="18"/>
      <c r="ART76" s="18"/>
      <c r="ARU76" s="18"/>
      <c r="ARV76" s="18"/>
      <c r="ARW76" s="18"/>
      <c r="ARX76" s="18"/>
      <c r="ARY76" s="18"/>
      <c r="ARZ76" s="18"/>
      <c r="ASA76" s="18"/>
      <c r="ASB76" s="18"/>
      <c r="ASC76" s="18"/>
      <c r="ASD76" s="18"/>
      <c r="ASE76" s="18"/>
      <c r="ASF76" s="18"/>
      <c r="ASG76" s="18"/>
      <c r="ASH76" s="18"/>
      <c r="ASI76" s="18"/>
      <c r="ASJ76" s="18"/>
      <c r="ASK76" s="18"/>
      <c r="ASL76" s="18"/>
      <c r="ASM76" s="18"/>
      <c r="ASN76" s="18"/>
      <c r="ASO76" s="18"/>
      <c r="ASP76" s="18"/>
      <c r="ASQ76" s="18"/>
      <c r="ASR76" s="18"/>
      <c r="ASS76" s="18"/>
      <c r="AST76" s="18"/>
      <c r="ASU76" s="18"/>
      <c r="ASV76" s="18"/>
      <c r="ASW76" s="18"/>
      <c r="ASX76" s="18"/>
      <c r="ASY76" s="18"/>
      <c r="ASZ76" s="18"/>
      <c r="ATA76" s="18"/>
      <c r="ATB76" s="18"/>
      <c r="ATC76" s="18"/>
      <c r="ATD76" s="18"/>
      <c r="ATE76" s="18"/>
      <c r="ATF76" s="18"/>
      <c r="ATG76" s="18"/>
      <c r="ATH76" s="18"/>
      <c r="ATI76" s="18"/>
      <c r="ATJ76" s="18"/>
      <c r="ATK76" s="18"/>
      <c r="ATL76" s="18"/>
      <c r="ATM76" s="18"/>
      <c r="ATN76" s="18"/>
      <c r="ATO76" s="18"/>
      <c r="ATP76" s="18"/>
      <c r="ATQ76" s="18"/>
      <c r="ATR76" s="18"/>
      <c r="ATS76" s="18"/>
      <c r="ATT76" s="18"/>
      <c r="ATU76" s="18"/>
      <c r="ATV76" s="18"/>
      <c r="ATW76" s="18"/>
      <c r="ATX76" s="18"/>
      <c r="ATY76" s="18"/>
      <c r="ATZ76" s="18"/>
      <c r="AUA76" s="18"/>
      <c r="AUB76" s="18"/>
      <c r="AUC76" s="18"/>
      <c r="AUD76" s="18"/>
      <c r="AUE76" s="18"/>
      <c r="AUF76" s="18"/>
      <c r="AUG76" s="18"/>
      <c r="AUH76" s="18"/>
      <c r="AUI76" s="18"/>
      <c r="AUJ76" s="18"/>
      <c r="AUK76" s="18"/>
      <c r="AUL76" s="18"/>
      <c r="AUM76" s="18"/>
      <c r="AUN76" s="18"/>
      <c r="AUO76" s="18"/>
      <c r="AUP76" s="18"/>
      <c r="AUQ76" s="18"/>
      <c r="AUR76" s="18"/>
      <c r="AUS76" s="18"/>
      <c r="AUT76" s="18"/>
      <c r="AUU76" s="18"/>
      <c r="AUV76" s="18"/>
      <c r="AUW76" s="18"/>
      <c r="AUX76" s="18"/>
      <c r="AUY76" s="18"/>
      <c r="AUZ76" s="18"/>
      <c r="AVA76" s="18"/>
      <c r="AVB76" s="18"/>
      <c r="AVC76" s="18"/>
      <c r="AVD76" s="18"/>
      <c r="AVE76" s="18"/>
      <c r="AVF76" s="18"/>
      <c r="AVG76" s="18"/>
      <c r="AVH76" s="18"/>
      <c r="AVI76" s="18"/>
      <c r="AVJ76" s="18"/>
      <c r="AVK76" s="18"/>
      <c r="AVL76" s="18"/>
      <c r="AVM76" s="18"/>
      <c r="AVN76" s="18"/>
      <c r="AVO76" s="18"/>
      <c r="AVP76" s="18"/>
      <c r="AVQ76" s="18"/>
      <c r="AVR76" s="18"/>
      <c r="AVS76" s="18"/>
      <c r="AVT76" s="18"/>
      <c r="AVU76" s="18"/>
      <c r="AVV76" s="18"/>
      <c r="AVW76" s="18"/>
      <c r="AVX76" s="18"/>
      <c r="AVY76" s="18"/>
      <c r="AVZ76" s="18"/>
      <c r="AWA76" s="18"/>
      <c r="AWB76" s="18"/>
      <c r="AWC76" s="18"/>
      <c r="AWD76" s="18"/>
      <c r="AWE76" s="18"/>
      <c r="AWF76" s="18"/>
      <c r="AWG76" s="18"/>
      <c r="AWH76" s="18"/>
      <c r="AWI76" s="18"/>
      <c r="AWJ76" s="18"/>
      <c r="AWK76" s="18"/>
      <c r="AWL76" s="18"/>
      <c r="AWM76" s="18"/>
      <c r="AWN76" s="18"/>
      <c r="AWO76" s="18"/>
      <c r="AWP76" s="18"/>
      <c r="AWQ76" s="18"/>
      <c r="AWR76" s="18"/>
      <c r="AWS76" s="18"/>
      <c r="AWT76" s="18"/>
      <c r="AWU76" s="18"/>
      <c r="AWV76" s="18"/>
      <c r="AWW76" s="18"/>
      <c r="AWX76" s="18"/>
      <c r="AWY76" s="18"/>
      <c r="AWZ76" s="18"/>
      <c r="AXA76" s="18"/>
      <c r="AXB76" s="18"/>
      <c r="AXC76" s="18"/>
      <c r="AXD76" s="18"/>
      <c r="AXE76" s="18"/>
      <c r="AXF76" s="18"/>
      <c r="AXG76" s="18"/>
      <c r="AXH76" s="18"/>
      <c r="AXI76" s="18"/>
      <c r="AXJ76" s="18"/>
      <c r="AXK76" s="18"/>
      <c r="AXL76" s="18"/>
      <c r="AXM76" s="18"/>
      <c r="AXN76" s="18"/>
      <c r="AXO76" s="18"/>
      <c r="AXP76" s="18"/>
      <c r="AXQ76" s="18"/>
      <c r="AXR76" s="18"/>
      <c r="AXS76" s="18"/>
      <c r="AXT76" s="18"/>
      <c r="AXU76" s="18"/>
      <c r="AXV76" s="18"/>
      <c r="AXW76" s="18"/>
      <c r="AXX76" s="18"/>
      <c r="AXY76" s="18"/>
      <c r="AXZ76" s="18"/>
      <c r="AYA76" s="18"/>
      <c r="AYB76" s="18"/>
      <c r="AYC76" s="18"/>
      <c r="AYD76" s="18"/>
      <c r="AYE76" s="18"/>
      <c r="AYF76" s="18"/>
      <c r="AYG76" s="18"/>
      <c r="AYH76" s="18"/>
      <c r="AYI76" s="18"/>
      <c r="AYJ76" s="18"/>
      <c r="AYK76" s="18"/>
      <c r="AYL76" s="18"/>
      <c r="AYM76" s="18"/>
      <c r="AYN76" s="18"/>
      <c r="AYO76" s="18"/>
      <c r="AYP76" s="18"/>
      <c r="AYQ76" s="18"/>
      <c r="AYR76" s="18"/>
      <c r="AYS76" s="18"/>
      <c r="AYT76" s="18"/>
      <c r="AYU76" s="18"/>
      <c r="AYV76" s="18"/>
      <c r="AYW76" s="18"/>
      <c r="AYX76" s="18"/>
      <c r="AYY76" s="18"/>
      <c r="AYZ76" s="18"/>
      <c r="AZA76" s="18"/>
      <c r="AZB76" s="18"/>
      <c r="AZC76" s="18"/>
      <c r="AZD76" s="18"/>
      <c r="AZE76" s="18"/>
      <c r="AZF76" s="18"/>
      <c r="AZG76" s="18"/>
      <c r="AZH76" s="18"/>
      <c r="AZI76" s="18"/>
      <c r="AZJ76" s="18"/>
      <c r="AZK76" s="18"/>
      <c r="AZL76" s="18"/>
      <c r="AZM76" s="18"/>
      <c r="AZN76" s="18"/>
      <c r="AZO76" s="18"/>
      <c r="AZP76" s="18"/>
      <c r="AZQ76" s="18"/>
      <c r="AZR76" s="18"/>
      <c r="AZS76" s="18"/>
      <c r="AZT76" s="18"/>
      <c r="AZU76" s="18"/>
      <c r="AZV76" s="18"/>
      <c r="AZW76" s="18"/>
      <c r="AZX76" s="18"/>
      <c r="AZY76" s="18"/>
      <c r="AZZ76" s="18"/>
      <c r="BAA76" s="18"/>
      <c r="BAB76" s="18"/>
      <c r="BAC76" s="18"/>
      <c r="BAD76" s="18"/>
      <c r="BAE76" s="18"/>
      <c r="BAF76" s="18"/>
      <c r="BAG76" s="18"/>
      <c r="BAH76" s="18"/>
      <c r="BAI76" s="18"/>
      <c r="BAJ76" s="18"/>
      <c r="BAK76" s="18"/>
      <c r="BAL76" s="18"/>
      <c r="BAM76" s="18"/>
      <c r="BAN76" s="18"/>
      <c r="BAO76" s="18"/>
      <c r="BAP76" s="18"/>
      <c r="BAQ76" s="18"/>
      <c r="BAR76" s="18"/>
      <c r="BAS76" s="18"/>
      <c r="BAT76" s="18"/>
      <c r="BAU76" s="18"/>
      <c r="BAV76" s="18"/>
      <c r="BAW76" s="18"/>
      <c r="BAX76" s="18"/>
      <c r="BAY76" s="18"/>
      <c r="BAZ76" s="18"/>
      <c r="BBA76" s="18"/>
      <c r="BBB76" s="18"/>
      <c r="BBC76" s="18"/>
      <c r="BBD76" s="18"/>
      <c r="BBE76" s="18"/>
      <c r="BBF76" s="18"/>
      <c r="BBG76" s="18"/>
      <c r="BBH76" s="18"/>
      <c r="BBI76" s="18"/>
      <c r="BBJ76" s="18"/>
      <c r="BBK76" s="18"/>
      <c r="BBL76" s="18"/>
      <c r="BBM76" s="18"/>
      <c r="BBN76" s="18"/>
      <c r="BBO76" s="18"/>
      <c r="BBP76" s="18"/>
      <c r="BBQ76" s="18"/>
      <c r="BBR76" s="18"/>
      <c r="BBS76" s="18"/>
      <c r="BBT76" s="18"/>
      <c r="BBU76" s="18"/>
      <c r="BBV76" s="18"/>
      <c r="BBW76" s="18"/>
      <c r="BBX76" s="18"/>
      <c r="BBY76" s="18"/>
      <c r="BBZ76" s="18"/>
      <c r="BCA76" s="18"/>
      <c r="BCB76" s="18"/>
      <c r="BCC76" s="18"/>
      <c r="BCD76" s="18"/>
      <c r="BCE76" s="18"/>
      <c r="BCF76" s="18"/>
      <c r="BCG76" s="18"/>
      <c r="BCH76" s="18"/>
      <c r="BCI76" s="18"/>
      <c r="BCJ76" s="18"/>
      <c r="BCK76" s="18"/>
      <c r="BCL76" s="18"/>
      <c r="BCM76" s="18"/>
      <c r="BCN76" s="18"/>
      <c r="BCO76" s="18"/>
      <c r="BCP76" s="18"/>
      <c r="BCQ76" s="18"/>
      <c r="BCR76" s="18"/>
      <c r="BCS76" s="18"/>
      <c r="BCT76" s="18"/>
      <c r="BCU76" s="18"/>
      <c r="BCV76" s="18"/>
      <c r="BCW76" s="18"/>
      <c r="BCX76" s="18"/>
      <c r="BCY76" s="18"/>
      <c r="BCZ76" s="18"/>
      <c r="BDA76" s="18"/>
      <c r="BDB76" s="18"/>
      <c r="BDC76" s="18"/>
      <c r="BDD76" s="18"/>
      <c r="BDE76" s="18"/>
      <c r="BDF76" s="18"/>
      <c r="BDG76" s="18"/>
      <c r="BDH76" s="18"/>
      <c r="BDI76" s="18"/>
      <c r="BDJ76" s="18"/>
      <c r="BDK76" s="18"/>
      <c r="BDL76" s="18"/>
      <c r="BDM76" s="18"/>
      <c r="BDN76" s="18"/>
      <c r="BDO76" s="18"/>
      <c r="BDP76" s="18"/>
      <c r="BDQ76" s="18"/>
      <c r="BDR76" s="18"/>
      <c r="BDS76" s="18"/>
      <c r="BDT76" s="18"/>
      <c r="BDU76" s="18"/>
      <c r="BDV76" s="18"/>
      <c r="BDW76" s="18"/>
      <c r="BDX76" s="18"/>
      <c r="BDY76" s="18"/>
      <c r="BDZ76" s="18"/>
      <c r="BEA76" s="18"/>
      <c r="BEB76" s="18"/>
      <c r="BEC76" s="18"/>
      <c r="BED76" s="18"/>
      <c r="BEE76" s="18"/>
      <c r="BEF76" s="18"/>
      <c r="BEG76" s="18"/>
      <c r="BEH76" s="18"/>
      <c r="BEI76" s="18"/>
      <c r="BEJ76" s="18"/>
      <c r="BEK76" s="18"/>
      <c r="BEL76" s="18"/>
      <c r="BEM76" s="18"/>
      <c r="BEN76" s="18"/>
      <c r="BEO76" s="18"/>
      <c r="BEP76" s="18"/>
      <c r="BEQ76" s="18"/>
      <c r="BER76" s="18"/>
      <c r="BES76" s="18"/>
      <c r="BET76" s="18"/>
      <c r="BEU76" s="18"/>
      <c r="BEV76" s="18"/>
      <c r="BEW76" s="18"/>
      <c r="BEX76" s="18"/>
      <c r="BEY76" s="18"/>
      <c r="BEZ76" s="18"/>
      <c r="BFA76" s="18"/>
      <c r="BFB76" s="18"/>
      <c r="BFC76" s="18"/>
      <c r="BFD76" s="18"/>
      <c r="BFE76" s="18"/>
      <c r="BFF76" s="18"/>
      <c r="BFG76" s="18"/>
      <c r="BFH76" s="18"/>
      <c r="BFI76" s="18"/>
      <c r="BFJ76" s="18"/>
      <c r="BFK76" s="18"/>
      <c r="BFL76" s="18"/>
      <c r="BFM76" s="18"/>
      <c r="BFN76" s="18"/>
      <c r="BFO76" s="18"/>
      <c r="BFP76" s="18"/>
      <c r="BFQ76" s="18"/>
      <c r="BFR76" s="18"/>
      <c r="BFS76" s="18"/>
      <c r="BFT76" s="18"/>
      <c r="BFU76" s="18"/>
      <c r="BFV76" s="18"/>
      <c r="BFW76" s="18"/>
      <c r="BFX76" s="18"/>
      <c r="BFY76" s="18"/>
      <c r="BFZ76" s="18"/>
      <c r="BGA76" s="18"/>
      <c r="BGB76" s="18"/>
      <c r="BGC76" s="18"/>
      <c r="BGD76" s="18"/>
      <c r="BGE76" s="18"/>
      <c r="BGF76" s="18"/>
      <c r="BGG76" s="18"/>
      <c r="BGH76" s="18"/>
      <c r="BGI76" s="18"/>
      <c r="BGJ76" s="18"/>
      <c r="BGK76" s="18"/>
      <c r="BGL76" s="18"/>
      <c r="BGM76" s="18"/>
      <c r="BGN76" s="18"/>
      <c r="BGO76" s="18"/>
      <c r="BGP76" s="18"/>
      <c r="BGQ76" s="18"/>
      <c r="BGR76" s="18"/>
      <c r="BGS76" s="18"/>
      <c r="BGT76" s="18"/>
      <c r="BGU76" s="18"/>
      <c r="BGV76" s="18"/>
      <c r="BGW76" s="18"/>
      <c r="BGX76" s="18"/>
      <c r="BGY76" s="18"/>
      <c r="BGZ76" s="18"/>
      <c r="BHA76" s="18"/>
      <c r="BHB76" s="18"/>
      <c r="BHC76" s="18"/>
      <c r="BHD76" s="18"/>
      <c r="BHE76" s="18"/>
      <c r="BHF76" s="18"/>
      <c r="BHG76" s="18"/>
      <c r="BHH76" s="18"/>
      <c r="BHI76" s="18"/>
      <c r="BHJ76" s="18"/>
      <c r="BHK76" s="18"/>
      <c r="BHL76" s="18"/>
      <c r="BHM76" s="18"/>
      <c r="BHN76" s="18"/>
      <c r="BHO76" s="18"/>
      <c r="BHP76" s="18"/>
      <c r="BHQ76" s="18"/>
      <c r="BHR76" s="18"/>
      <c r="BHS76" s="18"/>
      <c r="BHT76" s="18"/>
      <c r="BHU76" s="18"/>
      <c r="BHV76" s="18"/>
      <c r="BHW76" s="18"/>
      <c r="BHX76" s="18"/>
      <c r="BHY76" s="18"/>
      <c r="BHZ76" s="18"/>
      <c r="BIA76" s="18"/>
      <c r="BIB76" s="18"/>
      <c r="BIC76" s="18"/>
      <c r="BID76" s="18"/>
      <c r="BIE76" s="18"/>
      <c r="BIF76" s="18"/>
      <c r="BIG76" s="18"/>
      <c r="BIH76" s="18"/>
      <c r="BII76" s="18"/>
      <c r="BIJ76" s="18"/>
      <c r="BIK76" s="18"/>
      <c r="BIL76" s="18"/>
      <c r="BIM76" s="18"/>
      <c r="BIN76" s="18"/>
      <c r="BIO76" s="18"/>
      <c r="BIP76" s="18"/>
      <c r="BIQ76" s="18"/>
      <c r="BIR76" s="18"/>
      <c r="BIS76" s="18"/>
      <c r="BIT76" s="18"/>
      <c r="BIU76" s="18"/>
      <c r="BIV76" s="18"/>
      <c r="BIW76" s="18"/>
      <c r="BIX76" s="18"/>
      <c r="BIY76" s="18"/>
      <c r="BIZ76" s="18"/>
      <c r="BJA76" s="18"/>
      <c r="BJB76" s="18"/>
      <c r="BJC76" s="18"/>
      <c r="BJD76" s="18"/>
      <c r="BJE76" s="18"/>
      <c r="BJF76" s="18"/>
      <c r="BJG76" s="18"/>
      <c r="BJH76" s="18"/>
      <c r="BJI76" s="18"/>
      <c r="BJJ76" s="18"/>
      <c r="BJK76" s="18"/>
      <c r="BJL76" s="18"/>
      <c r="BJM76" s="18"/>
      <c r="BJN76" s="18"/>
      <c r="BJO76" s="18"/>
      <c r="BJP76" s="18"/>
      <c r="BJQ76" s="18"/>
      <c r="BJR76" s="18"/>
      <c r="BJS76" s="18"/>
      <c r="BJT76" s="18"/>
      <c r="BJU76" s="18"/>
      <c r="BJV76" s="18"/>
      <c r="BJW76" s="18"/>
      <c r="BJX76" s="18"/>
      <c r="BJY76" s="18"/>
      <c r="BJZ76" s="18"/>
      <c r="BKA76" s="18"/>
      <c r="BKB76" s="18"/>
      <c r="BKC76" s="18"/>
      <c r="BKD76" s="18"/>
      <c r="BKE76" s="18"/>
      <c r="BKF76" s="18"/>
      <c r="BKG76" s="18"/>
      <c r="BKH76" s="18"/>
      <c r="BKI76" s="18"/>
      <c r="BKJ76" s="18"/>
      <c r="BKK76" s="18"/>
      <c r="BKL76" s="18"/>
      <c r="BKM76" s="18"/>
      <c r="BKN76" s="18"/>
      <c r="BKO76" s="18"/>
      <c r="BKP76" s="18"/>
      <c r="BKQ76" s="18"/>
      <c r="BKR76" s="18"/>
      <c r="BKS76" s="18"/>
      <c r="BKT76" s="18"/>
      <c r="BKU76" s="18"/>
      <c r="BKV76" s="18"/>
      <c r="BKW76" s="18"/>
      <c r="BKX76" s="18"/>
      <c r="BKY76" s="18"/>
      <c r="BKZ76" s="18"/>
      <c r="BLA76" s="18"/>
      <c r="BLB76" s="18"/>
      <c r="BLC76" s="18"/>
      <c r="BLD76" s="18"/>
      <c r="BLE76" s="18"/>
      <c r="BLF76" s="18"/>
      <c r="BLG76" s="18"/>
      <c r="BLH76" s="18"/>
      <c r="BLI76" s="18"/>
      <c r="BLJ76" s="18"/>
      <c r="BLK76" s="18"/>
      <c r="BLL76" s="18"/>
      <c r="BLM76" s="18"/>
      <c r="BLN76" s="18"/>
      <c r="BLO76" s="18"/>
      <c r="BLP76" s="18"/>
      <c r="BLQ76" s="18"/>
      <c r="BLR76" s="18"/>
      <c r="BLS76" s="18"/>
      <c r="BLT76" s="18"/>
      <c r="BLU76" s="18"/>
      <c r="BLV76" s="18"/>
      <c r="BLW76" s="18"/>
      <c r="BLX76" s="18"/>
      <c r="BLY76" s="18"/>
      <c r="BLZ76" s="18"/>
      <c r="BMA76" s="18"/>
      <c r="BMB76" s="18"/>
      <c r="BMC76" s="18"/>
      <c r="BMD76" s="18"/>
      <c r="BME76" s="18"/>
      <c r="BMF76" s="18"/>
      <c r="BMG76" s="18"/>
      <c r="BMH76" s="18"/>
      <c r="BMI76" s="18"/>
      <c r="BMJ76" s="18"/>
      <c r="BMK76" s="18"/>
      <c r="BML76" s="18"/>
      <c r="BMM76" s="18"/>
      <c r="BMN76" s="18"/>
      <c r="BMO76" s="18"/>
      <c r="BMP76" s="18"/>
      <c r="BMQ76" s="18"/>
      <c r="BMR76" s="18"/>
      <c r="BMS76" s="18"/>
      <c r="BMT76" s="18"/>
      <c r="BMU76" s="18"/>
      <c r="BMV76" s="18"/>
      <c r="BMW76" s="18"/>
      <c r="BMX76" s="18"/>
      <c r="BMY76" s="18"/>
      <c r="BMZ76" s="18"/>
      <c r="BNA76" s="18"/>
      <c r="BNB76" s="18"/>
      <c r="BNC76" s="18"/>
      <c r="BND76" s="18"/>
      <c r="BNE76" s="18"/>
      <c r="BNF76" s="18"/>
      <c r="BNG76" s="18"/>
      <c r="BNH76" s="18"/>
      <c r="BNI76" s="18"/>
      <c r="BNJ76" s="18"/>
      <c r="BNK76" s="18"/>
      <c r="BNL76" s="18"/>
      <c r="BNM76" s="18"/>
      <c r="BNN76" s="18"/>
      <c r="BNO76" s="18"/>
      <c r="BNP76" s="18"/>
      <c r="BNQ76" s="18"/>
      <c r="BNR76" s="18"/>
      <c r="BNS76" s="18"/>
      <c r="BNT76" s="18"/>
      <c r="BNU76" s="18"/>
      <c r="BNV76" s="18"/>
      <c r="BNW76" s="18"/>
      <c r="BNX76" s="18"/>
      <c r="BNY76" s="18"/>
      <c r="BNZ76" s="18"/>
      <c r="BOA76" s="18"/>
      <c r="BOB76" s="18"/>
      <c r="BOC76" s="18"/>
      <c r="BOD76" s="18"/>
      <c r="BOE76" s="18"/>
      <c r="BOF76" s="18"/>
      <c r="BOG76" s="18"/>
      <c r="BOH76" s="18"/>
      <c r="BOI76" s="18"/>
      <c r="BOJ76" s="18"/>
      <c r="BOK76" s="18"/>
      <c r="BOL76" s="18"/>
      <c r="BOM76" s="18"/>
      <c r="BON76" s="18"/>
      <c r="BOO76" s="18"/>
      <c r="BOP76" s="18"/>
      <c r="BOQ76" s="18"/>
      <c r="BOR76" s="18"/>
      <c r="BOS76" s="18"/>
      <c r="BOT76" s="18"/>
      <c r="BOU76" s="18"/>
      <c r="BOV76" s="18"/>
      <c r="BOW76" s="18"/>
      <c r="BOX76" s="18"/>
      <c r="BOY76" s="18"/>
      <c r="BOZ76" s="18"/>
      <c r="BPA76" s="18"/>
      <c r="BPB76" s="18"/>
      <c r="BPC76" s="18"/>
      <c r="BPD76" s="18"/>
      <c r="BPE76" s="18"/>
      <c r="BPF76" s="18"/>
      <c r="BPG76" s="18"/>
      <c r="BPH76" s="18"/>
      <c r="BPI76" s="18"/>
      <c r="BPJ76" s="18"/>
      <c r="BPK76" s="18"/>
      <c r="BPL76" s="18"/>
      <c r="BPM76" s="18"/>
      <c r="BPN76" s="18"/>
      <c r="BPO76" s="18"/>
      <c r="BPP76" s="18"/>
      <c r="BPQ76" s="18"/>
      <c r="BPR76" s="18"/>
      <c r="BPS76" s="18"/>
      <c r="BPT76" s="18"/>
      <c r="BPU76" s="18"/>
      <c r="BPV76" s="18"/>
      <c r="BPW76" s="18"/>
      <c r="BPX76" s="18"/>
      <c r="BPY76" s="18"/>
      <c r="BPZ76" s="18"/>
      <c r="BQA76" s="18"/>
      <c r="BQB76" s="18"/>
      <c r="BQC76" s="18"/>
      <c r="BQD76" s="18"/>
      <c r="BQE76" s="18"/>
      <c r="BQF76" s="18"/>
      <c r="BQG76" s="18"/>
      <c r="BQH76" s="18"/>
      <c r="BQI76" s="18"/>
      <c r="BQJ76" s="18"/>
      <c r="BQK76" s="18"/>
      <c r="BQL76" s="18"/>
      <c r="BQM76" s="18"/>
      <c r="BQN76" s="18"/>
      <c r="BQO76" s="18"/>
      <c r="BQP76" s="18"/>
      <c r="BQQ76" s="18"/>
      <c r="BQR76" s="18"/>
      <c r="BQS76" s="18"/>
      <c r="BQT76" s="18"/>
      <c r="BQU76" s="18"/>
      <c r="BQV76" s="18"/>
      <c r="BQW76" s="18"/>
      <c r="BQX76" s="18"/>
      <c r="BQY76" s="18"/>
      <c r="BQZ76" s="18"/>
      <c r="BRA76" s="18"/>
      <c r="BRB76" s="18"/>
      <c r="BRC76" s="18"/>
      <c r="BRD76" s="18"/>
      <c r="BRE76" s="18"/>
      <c r="BRF76" s="18"/>
      <c r="BRG76" s="18"/>
      <c r="BRH76" s="18"/>
      <c r="BRI76" s="18"/>
      <c r="BRJ76" s="18"/>
      <c r="BRK76" s="18"/>
      <c r="BRL76" s="18"/>
      <c r="BRM76" s="18"/>
      <c r="BRN76" s="18"/>
      <c r="BRO76" s="18"/>
      <c r="BRP76" s="18"/>
      <c r="BRQ76" s="18"/>
      <c r="BRR76" s="18"/>
      <c r="BRS76" s="18"/>
      <c r="BRT76" s="18"/>
      <c r="BRU76" s="18"/>
      <c r="BRV76" s="18"/>
      <c r="BRW76" s="18"/>
      <c r="BRX76" s="18"/>
      <c r="BRY76" s="18"/>
      <c r="BRZ76" s="18"/>
      <c r="BSA76" s="18"/>
      <c r="BSB76" s="18"/>
      <c r="BSC76" s="18"/>
      <c r="BSD76" s="18"/>
      <c r="BSE76" s="18"/>
      <c r="BSF76" s="18"/>
      <c r="BSG76" s="18"/>
      <c r="BSH76" s="18"/>
      <c r="BSI76" s="18"/>
      <c r="BSJ76" s="18"/>
      <c r="BSK76" s="18"/>
      <c r="BSL76" s="18"/>
      <c r="BSM76" s="18"/>
      <c r="BSN76" s="18"/>
      <c r="BSO76" s="18"/>
      <c r="BSP76" s="18"/>
      <c r="BSQ76" s="18"/>
      <c r="BSR76" s="18"/>
      <c r="BSS76" s="18"/>
      <c r="BST76" s="18"/>
      <c r="BSU76" s="18"/>
      <c r="BSV76" s="18"/>
      <c r="BSW76" s="18"/>
      <c r="BSX76" s="18"/>
      <c r="BSY76" s="18"/>
      <c r="BSZ76" s="18"/>
      <c r="BTA76" s="18"/>
      <c r="BTB76" s="18"/>
      <c r="BTC76" s="18"/>
      <c r="BTD76" s="18"/>
      <c r="BTE76" s="18"/>
      <c r="BTF76" s="18"/>
      <c r="BTG76" s="18"/>
      <c r="BTH76" s="18"/>
      <c r="BTI76" s="18"/>
      <c r="BTJ76" s="18"/>
      <c r="BTK76" s="18"/>
      <c r="BTL76" s="18"/>
      <c r="BTM76" s="18"/>
      <c r="BTN76" s="18"/>
      <c r="BTO76" s="18"/>
      <c r="BTP76" s="18"/>
      <c r="BTQ76" s="18"/>
      <c r="BTR76" s="18"/>
      <c r="BTS76" s="18"/>
      <c r="BTT76" s="18"/>
      <c r="BTU76" s="18"/>
      <c r="BTV76" s="18"/>
      <c r="BTW76" s="18"/>
      <c r="BTX76" s="18"/>
      <c r="BTY76" s="18"/>
      <c r="BTZ76" s="18"/>
      <c r="BUA76" s="18"/>
      <c r="BUB76" s="18"/>
      <c r="BUC76" s="18"/>
      <c r="BUD76" s="18"/>
      <c r="BUE76" s="18"/>
      <c r="BUF76" s="18"/>
      <c r="BUG76" s="18"/>
      <c r="BUH76" s="18"/>
      <c r="BUI76" s="18"/>
      <c r="BUJ76" s="18"/>
      <c r="BUK76" s="18"/>
      <c r="BUL76" s="18"/>
      <c r="BUM76" s="18"/>
      <c r="BUN76" s="18"/>
      <c r="BUO76" s="18"/>
      <c r="BUP76" s="18"/>
      <c r="BUQ76" s="18"/>
      <c r="BUR76" s="18"/>
      <c r="BUS76" s="18"/>
      <c r="BUT76" s="18"/>
      <c r="BUU76" s="18"/>
      <c r="BUV76" s="18"/>
      <c r="BUW76" s="18"/>
      <c r="BUX76" s="18"/>
      <c r="BUY76" s="18"/>
      <c r="BUZ76" s="18"/>
      <c r="BVA76" s="18"/>
      <c r="BVB76" s="18"/>
      <c r="BVC76" s="18"/>
      <c r="BVD76" s="18"/>
      <c r="BVE76" s="18"/>
      <c r="BVF76" s="18"/>
      <c r="BVG76" s="18"/>
      <c r="BVH76" s="18"/>
      <c r="BVI76" s="18"/>
      <c r="BVJ76" s="18"/>
      <c r="BVK76" s="18"/>
      <c r="BVL76" s="18"/>
      <c r="BVM76" s="18"/>
      <c r="BVN76" s="18"/>
      <c r="BVO76" s="18"/>
      <c r="BVP76" s="18"/>
      <c r="BVQ76" s="18"/>
      <c r="BVR76" s="18"/>
      <c r="BVS76" s="18"/>
      <c r="BVT76" s="18"/>
      <c r="BVU76" s="18"/>
      <c r="BVV76" s="18"/>
      <c r="BVW76" s="18"/>
      <c r="BVX76" s="18"/>
      <c r="BVY76" s="18"/>
      <c r="BVZ76" s="18"/>
      <c r="BWA76" s="18"/>
      <c r="BWB76" s="18"/>
      <c r="BWC76" s="18"/>
      <c r="BWD76" s="18"/>
      <c r="BWE76" s="18"/>
      <c r="BWF76" s="18"/>
      <c r="BWG76" s="18"/>
      <c r="BWH76" s="18"/>
      <c r="BWI76" s="18"/>
      <c r="BWJ76" s="18"/>
      <c r="BWK76" s="18"/>
      <c r="BWL76" s="18"/>
      <c r="BWM76" s="18"/>
      <c r="BWN76" s="18"/>
      <c r="BWO76" s="18"/>
      <c r="BWP76" s="18"/>
      <c r="BWQ76" s="18"/>
      <c r="BWR76" s="18"/>
      <c r="BWS76" s="18"/>
      <c r="BWT76" s="18"/>
      <c r="BWU76" s="18"/>
      <c r="BWV76" s="18"/>
      <c r="BWW76" s="18"/>
      <c r="BWX76" s="18"/>
      <c r="BWY76" s="18"/>
      <c r="BWZ76" s="18"/>
      <c r="BXA76" s="18"/>
      <c r="BXB76" s="18"/>
      <c r="BXC76" s="18"/>
      <c r="BXD76" s="18"/>
      <c r="BXE76" s="18"/>
      <c r="BXF76" s="18"/>
      <c r="BXG76" s="18"/>
      <c r="BXH76" s="18"/>
      <c r="BXI76" s="18"/>
      <c r="BXJ76" s="18"/>
      <c r="BXK76" s="18"/>
      <c r="BXL76" s="18"/>
      <c r="BXM76" s="18"/>
      <c r="BXN76" s="18"/>
      <c r="BXO76" s="18"/>
      <c r="BXP76" s="18"/>
      <c r="BXQ76" s="18"/>
      <c r="BXR76" s="18"/>
      <c r="BXS76" s="18"/>
      <c r="BXT76" s="18"/>
      <c r="BXU76" s="18"/>
      <c r="BXV76" s="18"/>
      <c r="BXW76" s="18"/>
      <c r="BXX76" s="18"/>
      <c r="BXY76" s="18"/>
      <c r="BXZ76" s="18"/>
      <c r="BYA76" s="18"/>
      <c r="BYB76" s="18"/>
      <c r="BYC76" s="18"/>
      <c r="BYD76" s="18"/>
      <c r="BYE76" s="18"/>
      <c r="BYF76" s="18"/>
      <c r="BYG76" s="18"/>
      <c r="BYH76" s="18"/>
      <c r="BYI76" s="18"/>
      <c r="BYJ76" s="18"/>
      <c r="BYK76" s="18"/>
      <c r="BYL76" s="18"/>
      <c r="BYM76" s="18"/>
      <c r="BYN76" s="18"/>
      <c r="BYO76" s="18"/>
      <c r="BYP76" s="18"/>
      <c r="BYQ76" s="18"/>
      <c r="BYR76" s="18"/>
      <c r="BYS76" s="18"/>
      <c r="BYT76" s="18"/>
      <c r="BYU76" s="18"/>
      <c r="BYV76" s="18"/>
      <c r="BYW76" s="18"/>
      <c r="BYX76" s="18"/>
      <c r="BYY76" s="18"/>
      <c r="BYZ76" s="18"/>
      <c r="BZA76" s="18"/>
      <c r="BZB76" s="18"/>
      <c r="BZC76" s="18"/>
      <c r="BZD76" s="18"/>
      <c r="BZE76" s="18"/>
      <c r="BZF76" s="18"/>
      <c r="BZG76" s="18"/>
      <c r="BZH76" s="18"/>
      <c r="BZI76" s="18"/>
      <c r="BZJ76" s="18"/>
      <c r="BZK76" s="18"/>
      <c r="BZL76" s="18"/>
      <c r="BZM76" s="18"/>
      <c r="BZN76" s="18"/>
      <c r="BZO76" s="18"/>
      <c r="BZP76" s="18"/>
      <c r="BZQ76" s="18"/>
      <c r="BZR76" s="18"/>
      <c r="BZS76" s="18"/>
      <c r="BZT76" s="18"/>
      <c r="BZU76" s="18"/>
      <c r="BZV76" s="18"/>
      <c r="BZW76" s="18"/>
      <c r="BZX76" s="18"/>
      <c r="BZY76" s="18"/>
      <c r="BZZ76" s="18"/>
      <c r="CAA76" s="18"/>
      <c r="CAB76" s="18"/>
      <c r="CAC76" s="18"/>
      <c r="CAD76" s="18"/>
      <c r="CAE76" s="18"/>
      <c r="CAF76" s="18"/>
      <c r="CAG76" s="18"/>
      <c r="CAH76" s="18"/>
      <c r="CAI76" s="18"/>
      <c r="CAJ76" s="18"/>
      <c r="CAK76" s="18"/>
      <c r="CAL76" s="18"/>
      <c r="CAM76" s="18"/>
      <c r="CAN76" s="18"/>
      <c r="CAO76" s="18"/>
      <c r="CAP76" s="18"/>
      <c r="CAQ76" s="18"/>
      <c r="CAR76" s="18"/>
      <c r="CAS76" s="18"/>
      <c r="CAT76" s="18"/>
      <c r="CAU76" s="18"/>
      <c r="CAV76" s="18"/>
      <c r="CAW76" s="18"/>
      <c r="CAX76" s="18"/>
      <c r="CAY76" s="18"/>
      <c r="CAZ76" s="18"/>
      <c r="CBA76" s="18"/>
      <c r="CBB76" s="18"/>
      <c r="CBC76" s="18"/>
      <c r="CBD76" s="18"/>
      <c r="CBE76" s="18"/>
      <c r="CBF76" s="18"/>
      <c r="CBG76" s="18"/>
      <c r="CBH76" s="18"/>
      <c r="CBI76" s="18"/>
      <c r="CBJ76" s="18"/>
      <c r="CBK76" s="18"/>
      <c r="CBL76" s="18"/>
      <c r="CBM76" s="18"/>
      <c r="CBN76" s="18"/>
      <c r="CBO76" s="18"/>
      <c r="CBP76" s="18"/>
      <c r="CBQ76" s="18"/>
      <c r="CBR76" s="18"/>
      <c r="CBS76" s="18"/>
      <c r="CBT76" s="18"/>
      <c r="CBU76" s="18"/>
      <c r="CBV76" s="18"/>
      <c r="CBW76" s="18"/>
      <c r="CBX76" s="18"/>
      <c r="CBY76" s="18"/>
      <c r="CBZ76" s="18"/>
      <c r="CCA76" s="18"/>
      <c r="CCB76" s="18"/>
      <c r="CCC76" s="18"/>
      <c r="CCD76" s="18"/>
      <c r="CCE76" s="18"/>
      <c r="CCF76" s="18"/>
      <c r="CCG76" s="18"/>
      <c r="CCH76" s="18"/>
      <c r="CCI76" s="18"/>
      <c r="CCJ76" s="18"/>
      <c r="CCK76" s="18"/>
      <c r="CCL76" s="18"/>
      <c r="CCM76" s="18"/>
      <c r="CCN76" s="18"/>
      <c r="CCO76" s="18"/>
      <c r="CCP76" s="18"/>
      <c r="CCQ76" s="18"/>
      <c r="CCR76" s="18"/>
      <c r="CCS76" s="18"/>
      <c r="CCT76" s="18"/>
      <c r="CCU76" s="18"/>
      <c r="CCV76" s="18"/>
      <c r="CCW76" s="18"/>
      <c r="CCX76" s="18"/>
      <c r="CCY76" s="18"/>
      <c r="CCZ76" s="18"/>
      <c r="CDA76" s="18"/>
      <c r="CDB76" s="18"/>
      <c r="CDC76" s="18"/>
      <c r="CDD76" s="18"/>
      <c r="CDE76" s="18"/>
      <c r="CDF76" s="18"/>
      <c r="CDG76" s="18"/>
      <c r="CDH76" s="18"/>
      <c r="CDI76" s="18"/>
      <c r="CDJ76" s="18"/>
      <c r="CDK76" s="18"/>
      <c r="CDL76" s="18"/>
      <c r="CDM76" s="18"/>
      <c r="CDN76" s="18"/>
      <c r="CDO76" s="18"/>
      <c r="CDP76" s="18"/>
      <c r="CDQ76" s="18"/>
      <c r="CDR76" s="18"/>
      <c r="CDS76" s="18"/>
      <c r="CDT76" s="18"/>
      <c r="CDU76" s="18"/>
      <c r="CDV76" s="18"/>
      <c r="CDW76" s="18"/>
      <c r="CDX76" s="18"/>
      <c r="CDY76" s="18"/>
      <c r="CDZ76" s="18"/>
      <c r="CEA76" s="18"/>
      <c r="CEB76" s="18"/>
      <c r="CEC76" s="18"/>
      <c r="CED76" s="18"/>
      <c r="CEE76" s="18"/>
      <c r="CEF76" s="18"/>
      <c r="CEG76" s="18"/>
      <c r="CEH76" s="18"/>
      <c r="CEI76" s="18"/>
      <c r="CEJ76" s="18"/>
      <c r="CEK76" s="18"/>
      <c r="CEL76" s="18"/>
      <c r="CEM76" s="18"/>
      <c r="CEN76" s="18"/>
      <c r="CEO76" s="18"/>
      <c r="CEP76" s="18"/>
      <c r="CEQ76" s="18"/>
      <c r="CER76" s="18"/>
      <c r="CES76" s="18"/>
      <c r="CET76" s="18"/>
      <c r="CEU76" s="18"/>
      <c r="CEV76" s="18"/>
      <c r="CEW76" s="18"/>
      <c r="CEX76" s="18"/>
      <c r="CEY76" s="18"/>
      <c r="CEZ76" s="18"/>
      <c r="CFA76" s="18"/>
      <c r="CFB76" s="18"/>
      <c r="CFC76" s="18"/>
      <c r="CFD76" s="18"/>
      <c r="CFE76" s="18"/>
      <c r="CFF76" s="18"/>
      <c r="CFG76" s="18"/>
      <c r="CFH76" s="18"/>
      <c r="CFI76" s="18"/>
      <c r="CFJ76" s="18"/>
      <c r="CFK76" s="18"/>
      <c r="CFL76" s="18"/>
      <c r="CFM76" s="18"/>
      <c r="CFN76" s="18"/>
      <c r="CFO76" s="18"/>
      <c r="CFP76" s="18"/>
      <c r="CFQ76" s="18"/>
      <c r="CFR76" s="18"/>
      <c r="CFS76" s="18"/>
      <c r="CFT76" s="18"/>
      <c r="CFU76" s="18"/>
      <c r="CFV76" s="18"/>
      <c r="CFW76" s="18"/>
      <c r="CFX76" s="18"/>
      <c r="CFY76" s="18"/>
      <c r="CFZ76" s="18"/>
      <c r="CGA76" s="18"/>
      <c r="CGB76" s="18"/>
      <c r="CGC76" s="18"/>
      <c r="CGD76" s="18"/>
      <c r="CGE76" s="18"/>
      <c r="CGF76" s="18"/>
      <c r="CGG76" s="18"/>
      <c r="CGH76" s="18"/>
      <c r="CGI76" s="18"/>
      <c r="CGJ76" s="18"/>
      <c r="CGK76" s="18"/>
      <c r="CGL76" s="18"/>
      <c r="CGM76" s="18"/>
      <c r="CGN76" s="18"/>
      <c r="CGO76" s="18"/>
      <c r="CGP76" s="18"/>
      <c r="CGQ76" s="18"/>
      <c r="CGR76" s="18"/>
      <c r="CGS76" s="18"/>
      <c r="CGT76" s="18"/>
      <c r="CGU76" s="18"/>
      <c r="CGV76" s="18"/>
      <c r="CGW76" s="18"/>
      <c r="CGX76" s="18"/>
      <c r="CGY76" s="18"/>
      <c r="CGZ76" s="18"/>
      <c r="CHA76" s="18"/>
      <c r="CHB76" s="18"/>
      <c r="CHC76" s="18"/>
      <c r="CHD76" s="18"/>
      <c r="CHE76" s="18"/>
      <c r="CHF76" s="18"/>
      <c r="CHG76" s="18"/>
      <c r="CHH76" s="18"/>
      <c r="CHI76" s="18"/>
      <c r="CHJ76" s="18"/>
      <c r="CHK76" s="18"/>
      <c r="CHL76" s="18"/>
      <c r="CHM76" s="18"/>
      <c r="CHN76" s="18"/>
      <c r="CHO76" s="18"/>
      <c r="CHP76" s="18"/>
      <c r="CHQ76" s="18"/>
      <c r="CHR76" s="18"/>
      <c r="CHS76" s="18"/>
      <c r="CHT76" s="18"/>
      <c r="CHU76" s="18"/>
      <c r="CHV76" s="18"/>
      <c r="CHW76" s="18"/>
      <c r="CHX76" s="18"/>
      <c r="CHY76" s="18"/>
      <c r="CHZ76" s="18"/>
      <c r="CIA76" s="18"/>
      <c r="CIB76" s="18"/>
      <c r="CIC76" s="18"/>
      <c r="CID76" s="18"/>
      <c r="CIE76" s="18"/>
      <c r="CIF76" s="18"/>
      <c r="CIG76" s="18"/>
      <c r="CIH76" s="18"/>
      <c r="CII76" s="18"/>
      <c r="CIJ76" s="18"/>
      <c r="CIK76" s="18"/>
      <c r="CIL76" s="18"/>
      <c r="CIM76" s="18"/>
      <c r="CIN76" s="18"/>
      <c r="CIO76" s="18"/>
      <c r="CIP76" s="18"/>
      <c r="CIQ76" s="18"/>
      <c r="CIR76" s="18"/>
      <c r="CIS76" s="18"/>
      <c r="CIT76" s="18"/>
      <c r="CIU76" s="18"/>
      <c r="CIV76" s="18"/>
      <c r="CIW76" s="18"/>
      <c r="CIX76" s="18"/>
      <c r="CIY76" s="18"/>
      <c r="CIZ76" s="18"/>
      <c r="CJA76" s="18"/>
      <c r="CJB76" s="18"/>
      <c r="CJC76" s="18"/>
      <c r="CJD76" s="18"/>
      <c r="CJE76" s="18"/>
      <c r="CJF76" s="18"/>
      <c r="CJG76" s="18"/>
      <c r="CJH76" s="18"/>
      <c r="CJI76" s="18"/>
      <c r="CJJ76" s="18"/>
      <c r="CJK76" s="18"/>
      <c r="CJL76" s="18"/>
      <c r="CJM76" s="18"/>
      <c r="CJN76" s="18"/>
      <c r="CJO76" s="18"/>
      <c r="CJP76" s="18"/>
      <c r="CJQ76" s="18"/>
      <c r="CJR76" s="18"/>
      <c r="CJS76" s="18"/>
      <c r="CJT76" s="18"/>
      <c r="CJU76" s="18"/>
      <c r="CJV76" s="18"/>
      <c r="CJW76" s="18"/>
      <c r="CJX76" s="18"/>
      <c r="CJY76" s="18"/>
      <c r="CJZ76" s="18"/>
      <c r="CKA76" s="18"/>
      <c r="CKB76" s="18"/>
      <c r="CKC76" s="18"/>
      <c r="CKD76" s="18"/>
      <c r="CKE76" s="18"/>
      <c r="CKF76" s="18"/>
      <c r="CKG76" s="18"/>
      <c r="CKH76" s="18"/>
      <c r="CKI76" s="18"/>
      <c r="CKJ76" s="18"/>
      <c r="CKK76" s="18"/>
      <c r="CKL76" s="18"/>
      <c r="CKM76" s="18"/>
      <c r="CKN76" s="18"/>
      <c r="CKO76" s="18"/>
      <c r="CKP76" s="18"/>
      <c r="CKQ76" s="18"/>
      <c r="CKR76" s="18"/>
      <c r="CKS76" s="18"/>
      <c r="CKT76" s="18"/>
      <c r="CKU76" s="18"/>
      <c r="CKV76" s="18"/>
      <c r="CKW76" s="18"/>
      <c r="CKX76" s="18"/>
      <c r="CKY76" s="18"/>
      <c r="CKZ76" s="18"/>
      <c r="CLA76" s="18"/>
      <c r="CLB76" s="18"/>
      <c r="CLC76" s="18"/>
      <c r="CLD76" s="18"/>
      <c r="CLE76" s="18"/>
      <c r="CLF76" s="18"/>
      <c r="CLG76" s="18"/>
      <c r="CLH76" s="18"/>
      <c r="CLI76" s="18"/>
      <c r="CLJ76" s="18"/>
      <c r="CLK76" s="18"/>
      <c r="CLL76" s="18"/>
      <c r="CLM76" s="18"/>
      <c r="CLN76" s="18"/>
      <c r="CLO76" s="18"/>
      <c r="CLP76" s="18"/>
      <c r="CLQ76" s="18"/>
      <c r="CLR76" s="18"/>
      <c r="CLS76" s="18"/>
      <c r="CLT76" s="18"/>
      <c r="CLU76" s="18"/>
      <c r="CLV76" s="18"/>
      <c r="CLW76" s="18"/>
      <c r="CLX76" s="18"/>
      <c r="CLY76" s="18"/>
      <c r="CLZ76" s="18"/>
      <c r="CMA76" s="18"/>
      <c r="CMB76" s="18"/>
      <c r="CMC76" s="18"/>
      <c r="CMD76" s="18"/>
      <c r="CME76" s="18"/>
      <c r="CMF76" s="18"/>
      <c r="CMG76" s="18"/>
      <c r="CMH76" s="18"/>
      <c r="CMI76" s="18"/>
      <c r="CMJ76" s="18"/>
      <c r="CMK76" s="18"/>
      <c r="CML76" s="18"/>
      <c r="CMM76" s="18"/>
      <c r="CMN76" s="18"/>
      <c r="CMO76" s="18"/>
      <c r="CMP76" s="18"/>
      <c r="CMQ76" s="18"/>
      <c r="CMR76" s="18"/>
      <c r="CMS76" s="18"/>
      <c r="CMT76" s="18"/>
      <c r="CMU76" s="18"/>
      <c r="CMV76" s="18"/>
      <c r="CMW76" s="18"/>
      <c r="CMX76" s="18"/>
      <c r="CMY76" s="18"/>
      <c r="CMZ76" s="18"/>
      <c r="CNA76" s="18"/>
      <c r="CNB76" s="18"/>
      <c r="CNC76" s="18"/>
      <c r="CND76" s="18"/>
      <c r="CNE76" s="18"/>
      <c r="CNF76" s="18"/>
      <c r="CNG76" s="18"/>
      <c r="CNH76" s="18"/>
      <c r="CNI76" s="18"/>
      <c r="CNJ76" s="18"/>
      <c r="CNK76" s="18"/>
      <c r="CNL76" s="18"/>
      <c r="CNM76" s="18"/>
      <c r="CNN76" s="18"/>
      <c r="CNO76" s="18"/>
      <c r="CNP76" s="18"/>
      <c r="CNQ76" s="18"/>
      <c r="CNR76" s="18"/>
      <c r="CNS76" s="18"/>
      <c r="CNT76" s="18"/>
      <c r="CNU76" s="18"/>
      <c r="CNV76" s="18"/>
      <c r="CNW76" s="18"/>
      <c r="CNX76" s="18"/>
      <c r="CNY76" s="18"/>
      <c r="CNZ76" s="18"/>
      <c r="COA76" s="18"/>
      <c r="COB76" s="18"/>
      <c r="COC76" s="18"/>
      <c r="COD76" s="18"/>
      <c r="COE76" s="18"/>
      <c r="COF76" s="18"/>
      <c r="COG76" s="18"/>
      <c r="COH76" s="18"/>
      <c r="COI76" s="18"/>
      <c r="COJ76" s="18"/>
      <c r="COK76" s="18"/>
      <c r="COL76" s="18"/>
      <c r="COM76" s="18"/>
      <c r="CON76" s="18"/>
      <c r="COO76" s="18"/>
      <c r="COP76" s="18"/>
      <c r="COQ76" s="18"/>
      <c r="COR76" s="18"/>
      <c r="COS76" s="18"/>
      <c r="COT76" s="18"/>
      <c r="COU76" s="18"/>
      <c r="COV76" s="18"/>
      <c r="COW76" s="18"/>
      <c r="COX76" s="18"/>
      <c r="COY76" s="18"/>
      <c r="COZ76" s="18"/>
      <c r="CPA76" s="18"/>
      <c r="CPB76" s="18"/>
      <c r="CPC76" s="18"/>
      <c r="CPD76" s="18"/>
      <c r="CPE76" s="18"/>
      <c r="CPF76" s="18"/>
      <c r="CPG76" s="18"/>
      <c r="CPH76" s="18"/>
      <c r="CPI76" s="18"/>
      <c r="CPJ76" s="18"/>
      <c r="CPK76" s="18"/>
      <c r="CPL76" s="18"/>
      <c r="CPM76" s="18"/>
      <c r="CPN76" s="18"/>
      <c r="CPO76" s="18"/>
      <c r="CPP76" s="18"/>
      <c r="CPQ76" s="18"/>
      <c r="CPR76" s="18"/>
      <c r="CPS76" s="18"/>
      <c r="CPT76" s="18"/>
      <c r="CPU76" s="18"/>
      <c r="CPV76" s="18"/>
      <c r="CPW76" s="18"/>
      <c r="CPX76" s="18"/>
      <c r="CPY76" s="18"/>
      <c r="CPZ76" s="18"/>
      <c r="CQA76" s="18"/>
      <c r="CQB76" s="18"/>
      <c r="CQC76" s="18"/>
      <c r="CQD76" s="18"/>
      <c r="CQE76" s="18"/>
      <c r="CQF76" s="18"/>
      <c r="CQG76" s="18"/>
      <c r="CQH76" s="18"/>
      <c r="CQI76" s="18"/>
      <c r="CQJ76" s="18"/>
      <c r="CQK76" s="18"/>
      <c r="CQL76" s="18"/>
      <c r="CQM76" s="18"/>
      <c r="CQN76" s="18"/>
      <c r="CQO76" s="18"/>
      <c r="CQP76" s="18"/>
      <c r="CQQ76" s="18"/>
      <c r="CQR76" s="18"/>
      <c r="CQS76" s="18"/>
      <c r="CQT76" s="18"/>
      <c r="CQU76" s="18"/>
      <c r="CQV76" s="18"/>
      <c r="CQW76" s="18"/>
      <c r="CQX76" s="18"/>
      <c r="CQY76" s="18"/>
      <c r="CQZ76" s="18"/>
      <c r="CRA76" s="18"/>
      <c r="CRB76" s="18"/>
      <c r="CRC76" s="18"/>
      <c r="CRD76" s="18"/>
      <c r="CRE76" s="18"/>
      <c r="CRF76" s="18"/>
      <c r="CRG76" s="18"/>
      <c r="CRH76" s="18"/>
      <c r="CRI76" s="18"/>
      <c r="CRJ76" s="18"/>
      <c r="CRK76" s="18"/>
      <c r="CRL76" s="18"/>
      <c r="CRM76" s="18"/>
      <c r="CRN76" s="18"/>
      <c r="CRO76" s="18"/>
      <c r="CRP76" s="18"/>
      <c r="CRQ76" s="18"/>
      <c r="CRR76" s="18"/>
      <c r="CRS76" s="18"/>
      <c r="CRT76" s="18"/>
      <c r="CRU76" s="18"/>
      <c r="CRV76" s="18"/>
      <c r="CRW76" s="18"/>
      <c r="CRX76" s="18"/>
      <c r="CRY76" s="18"/>
      <c r="CRZ76" s="18"/>
      <c r="CSA76" s="18"/>
      <c r="CSB76" s="18"/>
      <c r="CSC76" s="18"/>
      <c r="CSD76" s="18"/>
      <c r="CSE76" s="18"/>
      <c r="CSF76" s="18"/>
      <c r="CSG76" s="18"/>
      <c r="CSH76" s="18"/>
      <c r="CSI76" s="18"/>
      <c r="CSJ76" s="18"/>
      <c r="CSK76" s="18"/>
      <c r="CSL76" s="18"/>
      <c r="CSM76" s="18"/>
      <c r="CSN76" s="18"/>
      <c r="CSO76" s="18"/>
      <c r="CSP76" s="18"/>
      <c r="CSQ76" s="18"/>
      <c r="CSR76" s="18"/>
      <c r="CSS76" s="18"/>
      <c r="CST76" s="18"/>
      <c r="CSU76" s="18"/>
      <c r="CSV76" s="18"/>
      <c r="CSW76" s="18"/>
      <c r="CSX76" s="18"/>
      <c r="CSY76" s="18"/>
      <c r="CSZ76" s="18"/>
      <c r="CTA76" s="18"/>
      <c r="CTB76" s="18"/>
      <c r="CTC76" s="18"/>
      <c r="CTD76" s="18"/>
      <c r="CTE76" s="18"/>
      <c r="CTF76" s="18"/>
      <c r="CTG76" s="18"/>
      <c r="CTH76" s="18"/>
      <c r="CTI76" s="18"/>
      <c r="CTJ76" s="18"/>
      <c r="CTK76" s="18"/>
      <c r="CTL76" s="18"/>
      <c r="CTM76" s="18"/>
      <c r="CTN76" s="18"/>
      <c r="CTO76" s="18"/>
      <c r="CTP76" s="18"/>
      <c r="CTQ76" s="18"/>
      <c r="CTR76" s="18"/>
      <c r="CTS76" s="18"/>
      <c r="CTT76" s="18"/>
      <c r="CTU76" s="18"/>
      <c r="CTV76" s="18"/>
      <c r="CTW76" s="18"/>
      <c r="CTX76" s="18"/>
      <c r="CTY76" s="18"/>
      <c r="CTZ76" s="18"/>
      <c r="CUA76" s="18"/>
      <c r="CUB76" s="18"/>
      <c r="CUC76" s="18"/>
      <c r="CUD76" s="18"/>
      <c r="CUE76" s="18"/>
      <c r="CUF76" s="18"/>
      <c r="CUG76" s="18"/>
      <c r="CUH76" s="18"/>
      <c r="CUI76" s="18"/>
      <c r="CUJ76" s="18"/>
      <c r="CUK76" s="18"/>
      <c r="CUL76" s="18"/>
      <c r="CUM76" s="18"/>
      <c r="CUN76" s="18"/>
      <c r="CUO76" s="18"/>
      <c r="CUP76" s="18"/>
      <c r="CUQ76" s="18"/>
      <c r="CUR76" s="18"/>
      <c r="CUS76" s="18"/>
      <c r="CUT76" s="18"/>
      <c r="CUU76" s="18"/>
      <c r="CUV76" s="18"/>
      <c r="CUW76" s="18"/>
      <c r="CUX76" s="18"/>
      <c r="CUY76" s="18"/>
      <c r="CUZ76" s="18"/>
      <c r="CVA76" s="18"/>
      <c r="CVB76" s="18"/>
      <c r="CVC76" s="18"/>
      <c r="CVD76" s="18"/>
      <c r="CVE76" s="18"/>
      <c r="CVF76" s="18"/>
      <c r="CVG76" s="18"/>
      <c r="CVH76" s="18"/>
      <c r="CVI76" s="18"/>
      <c r="CVJ76" s="18"/>
      <c r="CVK76" s="18"/>
      <c r="CVL76" s="18"/>
      <c r="CVM76" s="18"/>
      <c r="CVN76" s="18"/>
      <c r="CVO76" s="18"/>
      <c r="CVP76" s="18"/>
      <c r="CVQ76" s="18"/>
      <c r="CVR76" s="18"/>
      <c r="CVS76" s="18"/>
      <c r="CVT76" s="18"/>
      <c r="CVU76" s="18"/>
      <c r="CVV76" s="18"/>
      <c r="CVW76" s="18"/>
      <c r="CVX76" s="18"/>
      <c r="CVY76" s="18"/>
      <c r="CVZ76" s="18"/>
      <c r="CWA76" s="18"/>
      <c r="CWB76" s="18"/>
      <c r="CWC76" s="18"/>
      <c r="CWD76" s="18"/>
      <c r="CWE76" s="18"/>
      <c r="CWF76" s="18"/>
      <c r="CWG76" s="18"/>
      <c r="CWH76" s="18"/>
      <c r="CWI76" s="18"/>
      <c r="CWJ76" s="18"/>
      <c r="CWK76" s="18"/>
      <c r="CWL76" s="18"/>
      <c r="CWM76" s="18"/>
      <c r="CWN76" s="18"/>
      <c r="CWO76" s="18"/>
      <c r="CWP76" s="18"/>
      <c r="CWQ76" s="18"/>
      <c r="CWR76" s="18"/>
      <c r="CWS76" s="18"/>
      <c r="CWT76" s="18"/>
      <c r="CWU76" s="18"/>
      <c r="CWV76" s="18"/>
      <c r="CWW76" s="18"/>
      <c r="CWX76" s="18"/>
      <c r="CWY76" s="18"/>
      <c r="CWZ76" s="18"/>
      <c r="CXA76" s="18"/>
      <c r="CXB76" s="18"/>
      <c r="CXC76" s="18"/>
      <c r="CXD76" s="18"/>
      <c r="CXE76" s="18"/>
      <c r="CXF76" s="18"/>
      <c r="CXG76" s="18"/>
      <c r="CXH76" s="18"/>
      <c r="CXI76" s="18"/>
      <c r="CXJ76" s="18"/>
      <c r="CXK76" s="18"/>
      <c r="CXL76" s="18"/>
      <c r="CXM76" s="18"/>
      <c r="CXN76" s="18"/>
      <c r="CXO76" s="18"/>
      <c r="CXP76" s="18"/>
      <c r="CXQ76" s="18"/>
      <c r="CXR76" s="18"/>
      <c r="CXS76" s="18"/>
      <c r="CXT76" s="18"/>
      <c r="CXU76" s="18"/>
      <c r="CXV76" s="18"/>
      <c r="CXW76" s="18"/>
      <c r="CXX76" s="18"/>
      <c r="CXY76" s="18"/>
      <c r="CXZ76" s="18"/>
      <c r="CYA76" s="18"/>
      <c r="CYB76" s="18"/>
      <c r="CYC76" s="18"/>
      <c r="CYD76" s="18"/>
      <c r="CYE76" s="18"/>
      <c r="CYF76" s="18"/>
      <c r="CYG76" s="18"/>
      <c r="CYH76" s="18"/>
      <c r="CYI76" s="18"/>
      <c r="CYJ76" s="18"/>
      <c r="CYK76" s="18"/>
      <c r="CYL76" s="18"/>
      <c r="CYM76" s="18"/>
      <c r="CYN76" s="18"/>
      <c r="CYO76" s="18"/>
      <c r="CYP76" s="18"/>
      <c r="CYQ76" s="18"/>
      <c r="CYR76" s="18"/>
      <c r="CYS76" s="18"/>
      <c r="CYT76" s="18"/>
      <c r="CYU76" s="18"/>
      <c r="CYV76" s="18"/>
      <c r="CYW76" s="18"/>
      <c r="CYX76" s="18"/>
      <c r="CYY76" s="18"/>
      <c r="CYZ76" s="18"/>
      <c r="CZA76" s="18"/>
      <c r="CZB76" s="18"/>
      <c r="CZC76" s="18"/>
      <c r="CZD76" s="18"/>
      <c r="CZE76" s="18"/>
      <c r="CZF76" s="18"/>
      <c r="CZG76" s="18"/>
      <c r="CZH76" s="18"/>
      <c r="CZI76" s="18"/>
      <c r="CZJ76" s="18"/>
      <c r="CZK76" s="18"/>
      <c r="CZL76" s="18"/>
      <c r="CZM76" s="18"/>
      <c r="CZN76" s="18"/>
      <c r="CZO76" s="18"/>
      <c r="CZP76" s="18"/>
      <c r="CZQ76" s="18"/>
      <c r="CZR76" s="18"/>
      <c r="CZS76" s="18"/>
      <c r="CZT76" s="18"/>
      <c r="CZU76" s="18"/>
      <c r="CZV76" s="18"/>
      <c r="CZW76" s="18"/>
      <c r="CZX76" s="18"/>
      <c r="CZY76" s="18"/>
      <c r="CZZ76" s="18"/>
      <c r="DAA76" s="18"/>
      <c r="DAB76" s="18"/>
      <c r="DAC76" s="18"/>
      <c r="DAD76" s="18"/>
      <c r="DAE76" s="18"/>
      <c r="DAF76" s="18"/>
      <c r="DAG76" s="18"/>
      <c r="DAH76" s="18"/>
      <c r="DAI76" s="18"/>
      <c r="DAJ76" s="18"/>
      <c r="DAK76" s="18"/>
      <c r="DAL76" s="18"/>
      <c r="DAM76" s="18"/>
      <c r="DAN76" s="18"/>
      <c r="DAO76" s="18"/>
      <c r="DAP76" s="18"/>
      <c r="DAQ76" s="18"/>
      <c r="DAR76" s="18"/>
      <c r="DAS76" s="18"/>
      <c r="DAT76" s="18"/>
      <c r="DAU76" s="18"/>
      <c r="DAV76" s="18"/>
      <c r="DAW76" s="18"/>
      <c r="DAX76" s="18"/>
      <c r="DAY76" s="18"/>
      <c r="DAZ76" s="18"/>
      <c r="DBA76" s="18"/>
      <c r="DBB76" s="18"/>
      <c r="DBC76" s="18"/>
      <c r="DBD76" s="18"/>
      <c r="DBE76" s="18"/>
      <c r="DBF76" s="18"/>
      <c r="DBG76" s="18"/>
      <c r="DBH76" s="18"/>
      <c r="DBI76" s="18"/>
      <c r="DBJ76" s="18"/>
      <c r="DBK76" s="18"/>
      <c r="DBL76" s="18"/>
      <c r="DBM76" s="18"/>
      <c r="DBN76" s="18"/>
      <c r="DBO76" s="18"/>
      <c r="DBP76" s="18"/>
      <c r="DBQ76" s="18"/>
      <c r="DBR76" s="18"/>
      <c r="DBS76" s="18"/>
      <c r="DBT76" s="18"/>
      <c r="DBU76" s="18"/>
      <c r="DBV76" s="18"/>
      <c r="DBW76" s="18"/>
      <c r="DBX76" s="18"/>
      <c r="DBY76" s="18"/>
      <c r="DBZ76" s="18"/>
      <c r="DCA76" s="18"/>
      <c r="DCB76" s="18"/>
      <c r="DCC76" s="18"/>
      <c r="DCD76" s="18"/>
      <c r="DCE76" s="18"/>
      <c r="DCF76" s="18"/>
      <c r="DCG76" s="18"/>
      <c r="DCH76" s="18"/>
      <c r="DCI76" s="18"/>
      <c r="DCJ76" s="18"/>
      <c r="DCK76" s="18"/>
      <c r="DCL76" s="18"/>
      <c r="DCM76" s="18"/>
      <c r="DCN76" s="18"/>
      <c r="DCO76" s="18"/>
      <c r="DCP76" s="18"/>
      <c r="DCQ76" s="18"/>
      <c r="DCR76" s="18"/>
      <c r="DCS76" s="18"/>
      <c r="DCT76" s="18"/>
      <c r="DCU76" s="18"/>
      <c r="DCV76" s="18"/>
      <c r="DCW76" s="18"/>
      <c r="DCX76" s="18"/>
      <c r="DCY76" s="18"/>
      <c r="DCZ76" s="18"/>
      <c r="DDA76" s="18"/>
      <c r="DDB76" s="18"/>
      <c r="DDC76" s="18"/>
      <c r="DDD76" s="18"/>
      <c r="DDE76" s="18"/>
      <c r="DDF76" s="18"/>
      <c r="DDG76" s="18"/>
      <c r="DDH76" s="18"/>
      <c r="DDI76" s="18"/>
      <c r="DDJ76" s="18"/>
      <c r="DDK76" s="18"/>
      <c r="DDL76" s="18"/>
      <c r="DDM76" s="18"/>
      <c r="DDN76" s="18"/>
      <c r="DDO76" s="18"/>
      <c r="DDP76" s="18"/>
      <c r="DDQ76" s="18"/>
      <c r="DDR76" s="18"/>
      <c r="DDS76" s="18"/>
      <c r="DDT76" s="18"/>
      <c r="DDU76" s="18"/>
      <c r="DDV76" s="18"/>
      <c r="DDW76" s="18"/>
      <c r="DDX76" s="18"/>
      <c r="DDY76" s="18"/>
      <c r="DDZ76" s="18"/>
      <c r="DEA76" s="18"/>
      <c r="DEB76" s="18"/>
      <c r="DEC76" s="18"/>
      <c r="DED76" s="18"/>
      <c r="DEE76" s="18"/>
      <c r="DEF76" s="18"/>
      <c r="DEG76" s="18"/>
      <c r="DEH76" s="18"/>
      <c r="DEI76" s="18"/>
      <c r="DEJ76" s="18"/>
      <c r="DEK76" s="18"/>
      <c r="DEL76" s="18"/>
      <c r="DEM76" s="18"/>
      <c r="DEN76" s="18"/>
      <c r="DEO76" s="18"/>
      <c r="DEP76" s="18"/>
      <c r="DEQ76" s="18"/>
      <c r="DER76" s="18"/>
      <c r="DES76" s="18"/>
      <c r="DET76" s="18"/>
      <c r="DEU76" s="18"/>
      <c r="DEV76" s="18"/>
      <c r="DEW76" s="18"/>
      <c r="DEX76" s="18"/>
      <c r="DEY76" s="18"/>
      <c r="DEZ76" s="18"/>
      <c r="DFA76" s="18"/>
      <c r="DFB76" s="18"/>
      <c r="DFC76" s="18"/>
      <c r="DFD76" s="18"/>
      <c r="DFE76" s="18"/>
      <c r="DFF76" s="18"/>
      <c r="DFG76" s="18"/>
      <c r="DFH76" s="18"/>
      <c r="DFI76" s="18"/>
      <c r="DFJ76" s="18"/>
      <c r="DFK76" s="18"/>
      <c r="DFL76" s="18"/>
      <c r="DFM76" s="18"/>
      <c r="DFN76" s="18"/>
      <c r="DFO76" s="18"/>
      <c r="DFP76" s="18"/>
      <c r="DFQ76" s="18"/>
      <c r="DFR76" s="18"/>
      <c r="DFS76" s="18"/>
      <c r="DFT76" s="18"/>
      <c r="DFU76" s="18"/>
      <c r="DFV76" s="18"/>
      <c r="DFW76" s="18"/>
      <c r="DFX76" s="18"/>
      <c r="DFY76" s="18"/>
      <c r="DFZ76" s="18"/>
      <c r="DGA76" s="18"/>
      <c r="DGB76" s="18"/>
      <c r="DGC76" s="18"/>
      <c r="DGD76" s="18"/>
      <c r="DGE76" s="18"/>
      <c r="DGF76" s="18"/>
      <c r="DGG76" s="18"/>
      <c r="DGH76" s="18"/>
      <c r="DGI76" s="18"/>
      <c r="DGJ76" s="18"/>
      <c r="DGK76" s="18"/>
      <c r="DGL76" s="18"/>
      <c r="DGM76" s="18"/>
      <c r="DGN76" s="18"/>
      <c r="DGO76" s="18"/>
      <c r="DGP76" s="18"/>
      <c r="DGQ76" s="18"/>
      <c r="DGR76" s="18"/>
      <c r="DGS76" s="18"/>
      <c r="DGT76" s="18"/>
      <c r="DGU76" s="18"/>
      <c r="DGV76" s="18"/>
      <c r="DGW76" s="18"/>
      <c r="DGX76" s="18"/>
      <c r="DGY76" s="18"/>
      <c r="DGZ76" s="18"/>
      <c r="DHA76" s="18"/>
      <c r="DHB76" s="18"/>
      <c r="DHC76" s="18"/>
      <c r="DHD76" s="18"/>
      <c r="DHE76" s="18"/>
      <c r="DHF76" s="18"/>
      <c r="DHG76" s="18"/>
      <c r="DHH76" s="18"/>
      <c r="DHI76" s="18"/>
      <c r="DHJ76" s="18"/>
      <c r="DHK76" s="18"/>
      <c r="DHL76" s="18"/>
      <c r="DHM76" s="18"/>
      <c r="DHN76" s="18"/>
      <c r="DHO76" s="18"/>
      <c r="DHP76" s="18"/>
      <c r="DHQ76" s="18"/>
      <c r="DHR76" s="18"/>
      <c r="DHS76" s="18"/>
      <c r="DHT76" s="18"/>
      <c r="DHU76" s="18"/>
      <c r="DHV76" s="18"/>
      <c r="DHW76" s="18"/>
      <c r="DHX76" s="18"/>
      <c r="DHY76" s="18"/>
      <c r="DHZ76" s="18"/>
      <c r="DIA76" s="18"/>
      <c r="DIB76" s="18"/>
      <c r="DIC76" s="18"/>
      <c r="DID76" s="18"/>
      <c r="DIE76" s="18"/>
      <c r="DIF76" s="18"/>
      <c r="DIG76" s="18"/>
      <c r="DIH76" s="18"/>
      <c r="DII76" s="18"/>
      <c r="DIJ76" s="18"/>
      <c r="DIK76" s="18"/>
      <c r="DIL76" s="18"/>
      <c r="DIM76" s="18"/>
      <c r="DIN76" s="18"/>
      <c r="DIO76" s="18"/>
      <c r="DIP76" s="18"/>
      <c r="DIQ76" s="18"/>
      <c r="DIR76" s="18"/>
      <c r="DIS76" s="18"/>
      <c r="DIT76" s="18"/>
      <c r="DIU76" s="18"/>
      <c r="DIV76" s="18"/>
      <c r="DIW76" s="18"/>
      <c r="DIX76" s="18"/>
      <c r="DIY76" s="18"/>
      <c r="DIZ76" s="18"/>
      <c r="DJA76" s="18"/>
      <c r="DJB76" s="18"/>
      <c r="DJC76" s="18"/>
      <c r="DJD76" s="18"/>
      <c r="DJE76" s="18"/>
      <c r="DJF76" s="18"/>
      <c r="DJG76" s="18"/>
      <c r="DJH76" s="18"/>
      <c r="DJI76" s="18"/>
      <c r="DJJ76" s="18"/>
      <c r="DJK76" s="18"/>
      <c r="DJL76" s="18"/>
      <c r="DJM76" s="18"/>
      <c r="DJN76" s="18"/>
      <c r="DJO76" s="18"/>
      <c r="DJP76" s="18"/>
      <c r="DJQ76" s="18"/>
      <c r="DJR76" s="18"/>
      <c r="DJS76" s="18"/>
      <c r="DJT76" s="18"/>
      <c r="DJU76" s="18"/>
      <c r="DJV76" s="18"/>
      <c r="DJW76" s="18"/>
      <c r="DJX76" s="18"/>
      <c r="DJY76" s="18"/>
      <c r="DJZ76" s="18"/>
      <c r="DKA76" s="18"/>
      <c r="DKB76" s="18"/>
      <c r="DKC76" s="18"/>
      <c r="DKD76" s="18"/>
      <c r="DKE76" s="18"/>
      <c r="DKF76" s="18"/>
      <c r="DKG76" s="18"/>
      <c r="DKH76" s="18"/>
      <c r="DKI76" s="18"/>
      <c r="DKJ76" s="18"/>
      <c r="DKK76" s="18"/>
      <c r="DKL76" s="18"/>
      <c r="DKM76" s="18"/>
      <c r="DKN76" s="18"/>
      <c r="DKO76" s="18"/>
      <c r="DKP76" s="18"/>
      <c r="DKQ76" s="18"/>
      <c r="DKR76" s="18"/>
      <c r="DKS76" s="18"/>
      <c r="DKT76" s="18"/>
      <c r="DKU76" s="18"/>
      <c r="DKV76" s="18"/>
      <c r="DKW76" s="18"/>
      <c r="DKX76" s="18"/>
      <c r="DKY76" s="18"/>
      <c r="DKZ76" s="18"/>
      <c r="DLA76" s="18"/>
      <c r="DLB76" s="18"/>
      <c r="DLC76" s="18"/>
      <c r="DLD76" s="18"/>
      <c r="DLE76" s="18"/>
      <c r="DLF76" s="18"/>
      <c r="DLG76" s="18"/>
      <c r="DLH76" s="18"/>
      <c r="DLI76" s="18"/>
      <c r="DLJ76" s="18"/>
      <c r="DLK76" s="18"/>
      <c r="DLL76" s="18"/>
      <c r="DLM76" s="18"/>
      <c r="DLN76" s="18"/>
      <c r="DLO76" s="18"/>
      <c r="DLP76" s="18"/>
      <c r="DLQ76" s="18"/>
      <c r="DLR76" s="18"/>
      <c r="DLS76" s="18"/>
      <c r="DLT76" s="18"/>
      <c r="DLU76" s="18"/>
      <c r="DLV76" s="18"/>
      <c r="DLW76" s="18"/>
      <c r="DLX76" s="18"/>
      <c r="DLY76" s="18"/>
      <c r="DLZ76" s="18"/>
      <c r="DMA76" s="18"/>
      <c r="DMB76" s="18"/>
      <c r="DMC76" s="18"/>
      <c r="DMD76" s="18"/>
      <c r="DME76" s="18"/>
      <c r="DMF76" s="18"/>
      <c r="DMG76" s="18"/>
      <c r="DMH76" s="18"/>
      <c r="DMI76" s="18"/>
      <c r="DMJ76" s="18"/>
      <c r="DMK76" s="18"/>
      <c r="DML76" s="18"/>
      <c r="DMM76" s="18"/>
      <c r="DMN76" s="18"/>
      <c r="DMO76" s="18"/>
      <c r="DMP76" s="18"/>
      <c r="DMQ76" s="18"/>
      <c r="DMR76" s="18"/>
      <c r="DMS76" s="18"/>
      <c r="DMT76" s="18"/>
      <c r="DMU76" s="18"/>
      <c r="DMV76" s="18"/>
      <c r="DMW76" s="18"/>
      <c r="DMX76" s="18"/>
      <c r="DMY76" s="18"/>
      <c r="DMZ76" s="18"/>
      <c r="DNA76" s="18"/>
      <c r="DNB76" s="18"/>
      <c r="DNC76" s="18"/>
      <c r="DND76" s="18"/>
      <c r="DNE76" s="18"/>
      <c r="DNF76" s="18"/>
      <c r="DNG76" s="18"/>
      <c r="DNH76" s="18"/>
      <c r="DNI76" s="18"/>
      <c r="DNJ76" s="18"/>
      <c r="DNK76" s="18"/>
      <c r="DNL76" s="18"/>
      <c r="DNM76" s="18"/>
      <c r="DNN76" s="18"/>
      <c r="DNO76" s="18"/>
      <c r="DNP76" s="18"/>
      <c r="DNQ76" s="18"/>
      <c r="DNR76" s="18"/>
      <c r="DNS76" s="18"/>
      <c r="DNT76" s="18"/>
      <c r="DNU76" s="18"/>
      <c r="DNV76" s="18"/>
      <c r="DNW76" s="18"/>
      <c r="DNX76" s="18"/>
      <c r="DNY76" s="18"/>
      <c r="DNZ76" s="18"/>
      <c r="DOA76" s="18"/>
      <c r="DOB76" s="18"/>
      <c r="DOC76" s="18"/>
      <c r="DOD76" s="18"/>
      <c r="DOE76" s="18"/>
      <c r="DOF76" s="18"/>
      <c r="DOG76" s="18"/>
      <c r="DOH76" s="18"/>
      <c r="DOI76" s="18"/>
      <c r="DOJ76" s="18"/>
      <c r="DOK76" s="18"/>
      <c r="DOL76" s="18"/>
      <c r="DOM76" s="18"/>
      <c r="DON76" s="18"/>
      <c r="DOO76" s="18"/>
      <c r="DOP76" s="18"/>
      <c r="DOQ76" s="18"/>
      <c r="DOR76" s="18"/>
      <c r="DOS76" s="18"/>
      <c r="DOT76" s="18"/>
      <c r="DOU76" s="18"/>
      <c r="DOV76" s="18"/>
      <c r="DOW76" s="18"/>
      <c r="DOX76" s="18"/>
      <c r="DOY76" s="18"/>
      <c r="DOZ76" s="18"/>
      <c r="DPA76" s="18"/>
      <c r="DPB76" s="18"/>
      <c r="DPC76" s="18"/>
      <c r="DPD76" s="18"/>
      <c r="DPE76" s="18"/>
      <c r="DPF76" s="18"/>
      <c r="DPG76" s="18"/>
      <c r="DPH76" s="18"/>
      <c r="DPI76" s="18"/>
      <c r="DPJ76" s="18"/>
      <c r="DPK76" s="18"/>
      <c r="DPL76" s="18"/>
      <c r="DPM76" s="18"/>
      <c r="DPN76" s="18"/>
      <c r="DPO76" s="18"/>
      <c r="DPP76" s="18"/>
      <c r="DPQ76" s="18"/>
      <c r="DPR76" s="18"/>
      <c r="DPS76" s="18"/>
      <c r="DPT76" s="18"/>
      <c r="DPU76" s="18"/>
      <c r="DPV76" s="18"/>
      <c r="DPW76" s="18"/>
      <c r="DPX76" s="18"/>
      <c r="DPY76" s="18"/>
      <c r="DPZ76" s="18"/>
      <c r="DQA76" s="18"/>
      <c r="DQB76" s="18"/>
      <c r="DQC76" s="18"/>
      <c r="DQD76" s="18"/>
      <c r="DQE76" s="18"/>
      <c r="DQF76" s="18"/>
      <c r="DQG76" s="18"/>
      <c r="DQH76" s="18"/>
      <c r="DQI76" s="18"/>
      <c r="DQJ76" s="18"/>
      <c r="DQK76" s="18"/>
      <c r="DQL76" s="18"/>
      <c r="DQM76" s="18"/>
      <c r="DQN76" s="18"/>
      <c r="DQO76" s="18"/>
      <c r="DQP76" s="18"/>
      <c r="DQQ76" s="18"/>
      <c r="DQR76" s="18"/>
      <c r="DQS76" s="18"/>
      <c r="DQT76" s="18"/>
      <c r="DQU76" s="18"/>
      <c r="DQV76" s="18"/>
      <c r="DQW76" s="18"/>
      <c r="DQX76" s="18"/>
      <c r="DQY76" s="18"/>
      <c r="DQZ76" s="18"/>
      <c r="DRA76" s="18"/>
      <c r="DRB76" s="18"/>
      <c r="DRC76" s="18"/>
      <c r="DRD76" s="18"/>
      <c r="DRE76" s="18"/>
      <c r="DRF76" s="18"/>
      <c r="DRG76" s="18"/>
      <c r="DRH76" s="18"/>
      <c r="DRI76" s="18"/>
      <c r="DRJ76" s="18"/>
      <c r="DRK76" s="18"/>
      <c r="DRL76" s="18"/>
      <c r="DRM76" s="18"/>
      <c r="DRN76" s="18"/>
      <c r="DRO76" s="18"/>
      <c r="DRP76" s="18"/>
      <c r="DRQ76" s="18"/>
      <c r="DRR76" s="18"/>
      <c r="DRS76" s="18"/>
      <c r="DRT76" s="18"/>
      <c r="DRU76" s="18"/>
      <c r="DRV76" s="18"/>
      <c r="DRW76" s="18"/>
      <c r="DRX76" s="18"/>
      <c r="DRY76" s="18"/>
      <c r="DRZ76" s="18"/>
      <c r="DSA76" s="18"/>
      <c r="DSB76" s="18"/>
      <c r="DSC76" s="18"/>
      <c r="DSD76" s="18"/>
      <c r="DSE76" s="18"/>
      <c r="DSF76" s="18"/>
      <c r="DSG76" s="18"/>
      <c r="DSH76" s="18"/>
      <c r="DSI76" s="18"/>
      <c r="DSJ76" s="18"/>
      <c r="DSK76" s="18"/>
      <c r="DSL76" s="18"/>
      <c r="DSM76" s="18"/>
      <c r="DSN76" s="18"/>
      <c r="DSO76" s="18"/>
      <c r="DSP76" s="18"/>
      <c r="DSQ76" s="18"/>
      <c r="DSR76" s="18"/>
      <c r="DSS76" s="18"/>
      <c r="DST76" s="18"/>
      <c r="DSU76" s="18"/>
      <c r="DSV76" s="18"/>
      <c r="DSW76" s="18"/>
      <c r="DSX76" s="18"/>
      <c r="DSY76" s="18"/>
      <c r="DSZ76" s="18"/>
      <c r="DTA76" s="18"/>
      <c r="DTB76" s="18"/>
      <c r="DTC76" s="18"/>
      <c r="DTD76" s="18"/>
      <c r="DTE76" s="18"/>
      <c r="DTF76" s="18"/>
      <c r="DTG76" s="18"/>
      <c r="DTH76" s="18"/>
      <c r="DTI76" s="18"/>
      <c r="DTJ76" s="18"/>
      <c r="DTK76" s="18"/>
      <c r="DTL76" s="18"/>
      <c r="DTM76" s="18"/>
      <c r="DTN76" s="18"/>
      <c r="DTO76" s="18"/>
      <c r="DTP76" s="18"/>
      <c r="DTQ76" s="18"/>
      <c r="DTR76" s="18"/>
      <c r="DTS76" s="18"/>
      <c r="DTT76" s="18"/>
      <c r="DTU76" s="18"/>
      <c r="DTV76" s="18"/>
      <c r="DTW76" s="18"/>
      <c r="DTX76" s="18"/>
      <c r="DTY76" s="18"/>
      <c r="DTZ76" s="18"/>
      <c r="DUA76" s="18"/>
      <c r="DUB76" s="18"/>
      <c r="DUC76" s="18"/>
      <c r="DUD76" s="18"/>
      <c r="DUE76" s="18"/>
      <c r="DUF76" s="18"/>
      <c r="DUG76" s="18"/>
      <c r="DUH76" s="18"/>
      <c r="DUI76" s="18"/>
      <c r="DUJ76" s="18"/>
      <c r="DUK76" s="18"/>
      <c r="DUL76" s="18"/>
      <c r="DUM76" s="18"/>
      <c r="DUN76" s="18"/>
      <c r="DUO76" s="18"/>
      <c r="DUP76" s="18"/>
      <c r="DUQ76" s="18"/>
      <c r="DUR76" s="18"/>
      <c r="DUS76" s="18"/>
      <c r="DUT76" s="18"/>
      <c r="DUU76" s="18"/>
      <c r="DUV76" s="18"/>
      <c r="DUW76" s="18"/>
      <c r="DUX76" s="18"/>
      <c r="DUY76" s="18"/>
      <c r="DUZ76" s="18"/>
      <c r="DVA76" s="18"/>
      <c r="DVB76" s="18"/>
      <c r="DVC76" s="18"/>
      <c r="DVD76" s="18"/>
      <c r="DVE76" s="18"/>
      <c r="DVF76" s="18"/>
      <c r="DVG76" s="18"/>
      <c r="DVH76" s="18"/>
      <c r="DVI76" s="18"/>
      <c r="DVJ76" s="18"/>
      <c r="DVK76" s="18"/>
      <c r="DVL76" s="18"/>
      <c r="DVM76" s="18"/>
      <c r="DVN76" s="18"/>
      <c r="DVO76" s="18"/>
      <c r="DVP76" s="18"/>
      <c r="DVQ76" s="18"/>
      <c r="DVR76" s="18"/>
      <c r="DVS76" s="18"/>
      <c r="DVT76" s="18"/>
      <c r="DVU76" s="18"/>
      <c r="DVV76" s="18"/>
      <c r="DVW76" s="18"/>
      <c r="DVX76" s="18"/>
      <c r="DVY76" s="18"/>
      <c r="DVZ76" s="18"/>
      <c r="DWA76" s="18"/>
      <c r="DWB76" s="18"/>
      <c r="DWC76" s="18"/>
      <c r="DWD76" s="18"/>
      <c r="DWE76" s="18"/>
      <c r="DWF76" s="18"/>
      <c r="DWG76" s="18"/>
      <c r="DWH76" s="18"/>
      <c r="DWI76" s="18"/>
      <c r="DWJ76" s="18"/>
      <c r="DWK76" s="18"/>
      <c r="DWL76" s="18"/>
      <c r="DWM76" s="18"/>
      <c r="DWN76" s="18"/>
      <c r="DWO76" s="18"/>
      <c r="DWP76" s="18"/>
      <c r="DWQ76" s="18"/>
      <c r="DWR76" s="18"/>
      <c r="DWS76" s="18"/>
      <c r="DWT76" s="18"/>
      <c r="DWU76" s="18"/>
      <c r="DWV76" s="18"/>
      <c r="DWW76" s="18"/>
      <c r="DWX76" s="18"/>
      <c r="DWY76" s="18"/>
      <c r="DWZ76" s="18"/>
      <c r="DXA76" s="18"/>
      <c r="DXB76" s="18"/>
      <c r="DXC76" s="18"/>
      <c r="DXD76" s="18"/>
      <c r="DXE76" s="18"/>
      <c r="DXF76" s="18"/>
      <c r="DXG76" s="18"/>
      <c r="DXH76" s="18"/>
      <c r="DXI76" s="18"/>
      <c r="DXJ76" s="18"/>
      <c r="DXK76" s="18"/>
      <c r="DXL76" s="18"/>
      <c r="DXM76" s="18"/>
      <c r="DXN76" s="18"/>
      <c r="DXO76" s="18"/>
      <c r="DXP76" s="18"/>
      <c r="DXQ76" s="18"/>
      <c r="DXR76" s="18"/>
      <c r="DXS76" s="18"/>
      <c r="DXT76" s="18"/>
      <c r="DXU76" s="18"/>
      <c r="DXV76" s="18"/>
      <c r="DXW76" s="18"/>
      <c r="DXX76" s="18"/>
      <c r="DXY76" s="18"/>
      <c r="DXZ76" s="18"/>
      <c r="DYA76" s="18"/>
      <c r="DYB76" s="18"/>
      <c r="DYC76" s="18"/>
      <c r="DYD76" s="18"/>
      <c r="DYE76" s="18"/>
      <c r="DYF76" s="18"/>
      <c r="DYG76" s="18"/>
      <c r="DYH76" s="18"/>
      <c r="DYI76" s="18"/>
      <c r="DYJ76" s="18"/>
      <c r="DYK76" s="18"/>
      <c r="DYL76" s="18"/>
      <c r="DYM76" s="18"/>
      <c r="DYN76" s="18"/>
      <c r="DYO76" s="18"/>
      <c r="DYP76" s="18"/>
      <c r="DYQ76" s="18"/>
      <c r="DYR76" s="18"/>
      <c r="DYS76" s="18"/>
      <c r="DYT76" s="18"/>
      <c r="DYU76" s="18"/>
      <c r="DYV76" s="18"/>
      <c r="DYW76" s="18"/>
      <c r="DYX76" s="18"/>
      <c r="DYY76" s="18"/>
      <c r="DYZ76" s="18"/>
      <c r="DZA76" s="18"/>
      <c r="DZB76" s="18"/>
      <c r="DZC76" s="18"/>
      <c r="DZD76" s="18"/>
      <c r="DZE76" s="18"/>
      <c r="DZF76" s="18"/>
      <c r="DZG76" s="18"/>
      <c r="DZH76" s="18"/>
      <c r="DZI76" s="18"/>
      <c r="DZJ76" s="18"/>
      <c r="DZK76" s="18"/>
      <c r="DZL76" s="18"/>
      <c r="DZM76" s="18"/>
      <c r="DZN76" s="18"/>
      <c r="DZO76" s="18"/>
      <c r="DZP76" s="18"/>
      <c r="DZQ76" s="18"/>
      <c r="DZR76" s="18"/>
      <c r="DZS76" s="18"/>
      <c r="DZT76" s="18"/>
      <c r="DZU76" s="18"/>
      <c r="DZV76" s="18"/>
      <c r="DZW76" s="18"/>
      <c r="DZX76" s="18"/>
      <c r="DZY76" s="18"/>
      <c r="DZZ76" s="18"/>
      <c r="EAA76" s="18"/>
      <c r="EAB76" s="18"/>
      <c r="EAC76" s="18"/>
      <c r="EAD76" s="18"/>
      <c r="EAE76" s="18"/>
      <c r="EAF76" s="18"/>
      <c r="EAG76" s="18"/>
      <c r="EAH76" s="18"/>
      <c r="EAI76" s="18"/>
      <c r="EAJ76" s="18"/>
      <c r="EAK76" s="18"/>
      <c r="EAL76" s="18"/>
      <c r="EAM76" s="18"/>
      <c r="EAN76" s="18"/>
      <c r="EAO76" s="18"/>
      <c r="EAP76" s="18"/>
      <c r="EAQ76" s="18"/>
      <c r="EAR76" s="18"/>
      <c r="EAS76" s="18"/>
      <c r="EAT76" s="18"/>
      <c r="EAU76" s="18"/>
      <c r="EAV76" s="18"/>
      <c r="EAW76" s="18"/>
      <c r="EAX76" s="18"/>
      <c r="EAY76" s="18"/>
      <c r="EAZ76" s="18"/>
      <c r="EBA76" s="18"/>
      <c r="EBB76" s="18"/>
      <c r="EBC76" s="18"/>
      <c r="EBD76" s="18"/>
      <c r="EBE76" s="18"/>
      <c r="EBF76" s="18"/>
      <c r="EBG76" s="18"/>
      <c r="EBH76" s="18"/>
      <c r="EBI76" s="18"/>
      <c r="EBJ76" s="18"/>
      <c r="EBK76" s="18"/>
      <c r="EBL76" s="18"/>
      <c r="EBM76" s="18"/>
      <c r="EBN76" s="18"/>
      <c r="EBO76" s="18"/>
      <c r="EBP76" s="18"/>
      <c r="EBQ76" s="18"/>
      <c r="EBR76" s="18"/>
      <c r="EBS76" s="18"/>
      <c r="EBT76" s="18"/>
      <c r="EBU76" s="18"/>
      <c r="EBV76" s="18"/>
      <c r="EBW76" s="18"/>
      <c r="EBX76" s="18"/>
      <c r="EBY76" s="18"/>
      <c r="EBZ76" s="18"/>
      <c r="ECA76" s="18"/>
      <c r="ECB76" s="18"/>
      <c r="ECC76" s="18"/>
      <c r="ECD76" s="18"/>
      <c r="ECE76" s="18"/>
      <c r="ECF76" s="18"/>
      <c r="ECG76" s="18"/>
      <c r="ECH76" s="18"/>
      <c r="ECI76" s="18"/>
      <c r="ECJ76" s="18"/>
      <c r="ECK76" s="18"/>
      <c r="ECL76" s="18"/>
      <c r="ECM76" s="18"/>
      <c r="ECN76" s="18"/>
      <c r="ECO76" s="18"/>
      <c r="ECP76" s="18"/>
      <c r="ECQ76" s="18"/>
      <c r="ECR76" s="18"/>
      <c r="ECS76" s="18"/>
      <c r="ECT76" s="18"/>
      <c r="ECU76" s="18"/>
      <c r="ECV76" s="18"/>
      <c r="ECW76" s="18"/>
      <c r="ECX76" s="18"/>
      <c r="ECY76" s="18"/>
      <c r="ECZ76" s="18"/>
      <c r="EDA76" s="18"/>
      <c r="EDB76" s="18"/>
      <c r="EDC76" s="18"/>
      <c r="EDD76" s="18"/>
      <c r="EDE76" s="18"/>
      <c r="EDF76" s="18"/>
      <c r="EDG76" s="18"/>
      <c r="EDH76" s="18"/>
      <c r="EDI76" s="18"/>
      <c r="EDJ76" s="18"/>
      <c r="EDK76" s="18"/>
      <c r="EDL76" s="18"/>
      <c r="EDM76" s="18"/>
      <c r="EDN76" s="18"/>
      <c r="EDO76" s="18"/>
      <c r="EDP76" s="18"/>
      <c r="EDQ76" s="18"/>
      <c r="EDR76" s="18"/>
      <c r="EDS76" s="18"/>
      <c r="EDT76" s="18"/>
      <c r="EDU76" s="18"/>
      <c r="EDV76" s="18"/>
      <c r="EDW76" s="18"/>
      <c r="EDX76" s="18"/>
      <c r="EDY76" s="18"/>
      <c r="EDZ76" s="18"/>
      <c r="EEA76" s="18"/>
      <c r="EEB76" s="18"/>
      <c r="EEC76" s="18"/>
      <c r="EED76" s="18"/>
      <c r="EEE76" s="18"/>
      <c r="EEF76" s="18"/>
      <c r="EEG76" s="18"/>
      <c r="EEH76" s="18"/>
      <c r="EEI76" s="18"/>
      <c r="EEJ76" s="18"/>
      <c r="EEK76" s="18"/>
      <c r="EEL76" s="18"/>
      <c r="EEM76" s="18"/>
      <c r="EEN76" s="18"/>
      <c r="EEO76" s="18"/>
      <c r="EEP76" s="18"/>
      <c r="EEQ76" s="18"/>
      <c r="EER76" s="18"/>
      <c r="EES76" s="18"/>
      <c r="EET76" s="18"/>
      <c r="EEU76" s="18"/>
      <c r="EEV76" s="18"/>
      <c r="EEW76" s="18"/>
      <c r="EEX76" s="18"/>
      <c r="EEY76" s="18"/>
      <c r="EEZ76" s="18"/>
      <c r="EFA76" s="18"/>
      <c r="EFB76" s="18"/>
      <c r="EFC76" s="18"/>
      <c r="EFD76" s="18"/>
      <c r="EFE76" s="18"/>
      <c r="EFF76" s="18"/>
      <c r="EFG76" s="18"/>
      <c r="EFH76" s="18"/>
      <c r="EFI76" s="18"/>
      <c r="EFJ76" s="18"/>
      <c r="EFK76" s="18"/>
      <c r="EFL76" s="18"/>
      <c r="EFM76" s="18"/>
      <c r="EFN76" s="18"/>
      <c r="EFO76" s="18"/>
      <c r="EFP76" s="18"/>
      <c r="EFQ76" s="18"/>
      <c r="EFR76" s="18"/>
      <c r="EFS76" s="18"/>
      <c r="EFT76" s="18"/>
      <c r="EFU76" s="18"/>
      <c r="EFV76" s="18"/>
      <c r="EFW76" s="18"/>
      <c r="EFX76" s="18"/>
      <c r="EFY76" s="18"/>
      <c r="EFZ76" s="18"/>
      <c r="EGA76" s="18"/>
      <c r="EGB76" s="18"/>
      <c r="EGC76" s="18"/>
      <c r="EGD76" s="18"/>
      <c r="EGE76" s="18"/>
      <c r="EGF76" s="18"/>
      <c r="EGG76" s="18"/>
      <c r="EGH76" s="18"/>
      <c r="EGI76" s="18"/>
      <c r="EGJ76" s="18"/>
      <c r="EGK76" s="18"/>
      <c r="EGL76" s="18"/>
      <c r="EGM76" s="18"/>
      <c r="EGN76" s="18"/>
      <c r="EGO76" s="18"/>
      <c r="EGP76" s="18"/>
      <c r="EGQ76" s="18"/>
      <c r="EGR76" s="18"/>
      <c r="EGS76" s="18"/>
      <c r="EGT76" s="18"/>
      <c r="EGU76" s="18"/>
      <c r="EGV76" s="18"/>
      <c r="EGW76" s="18"/>
      <c r="EGX76" s="18"/>
      <c r="EGY76" s="18"/>
      <c r="EGZ76" s="18"/>
      <c r="EHA76" s="18"/>
      <c r="EHB76" s="18"/>
      <c r="EHC76" s="18"/>
      <c r="EHD76" s="18"/>
      <c r="EHE76" s="18"/>
      <c r="EHF76" s="18"/>
      <c r="EHG76" s="18"/>
      <c r="EHH76" s="18"/>
      <c r="EHI76" s="18"/>
      <c r="EHJ76" s="18"/>
      <c r="EHK76" s="18"/>
      <c r="EHL76" s="18"/>
      <c r="EHM76" s="18"/>
      <c r="EHN76" s="18"/>
      <c r="EHO76" s="18"/>
      <c r="EHP76" s="18"/>
      <c r="EHQ76" s="18"/>
      <c r="EHR76" s="18"/>
      <c r="EHS76" s="18"/>
      <c r="EHT76" s="18"/>
      <c r="EHU76" s="18"/>
      <c r="EHV76" s="18"/>
      <c r="EHW76" s="18"/>
      <c r="EHX76" s="18"/>
      <c r="EHY76" s="18"/>
      <c r="EHZ76" s="18"/>
      <c r="EIA76" s="18"/>
      <c r="EIB76" s="18"/>
      <c r="EIC76" s="18"/>
      <c r="EID76" s="18"/>
      <c r="EIE76" s="18"/>
      <c r="EIF76" s="18"/>
      <c r="EIG76" s="18"/>
      <c r="EIH76" s="18"/>
      <c r="EII76" s="18"/>
      <c r="EIJ76" s="18"/>
      <c r="EIK76" s="18"/>
      <c r="EIL76" s="18"/>
      <c r="EIM76" s="18"/>
      <c r="EIN76" s="18"/>
      <c r="EIO76" s="18"/>
      <c r="EIP76" s="18"/>
      <c r="EIQ76" s="18"/>
      <c r="EIR76" s="18"/>
      <c r="EIS76" s="18"/>
      <c r="EIT76" s="18"/>
      <c r="EIU76" s="18"/>
      <c r="EIV76" s="18"/>
      <c r="EIW76" s="18"/>
      <c r="EIX76" s="18"/>
      <c r="EIY76" s="18"/>
      <c r="EIZ76" s="18"/>
      <c r="EJA76" s="18"/>
      <c r="EJB76" s="18"/>
      <c r="EJC76" s="18"/>
      <c r="EJD76" s="18"/>
      <c r="EJE76" s="18"/>
      <c r="EJF76" s="18"/>
      <c r="EJG76" s="18"/>
      <c r="EJH76" s="18"/>
      <c r="EJI76" s="18"/>
      <c r="EJJ76" s="18"/>
      <c r="EJK76" s="18"/>
      <c r="EJL76" s="18"/>
      <c r="EJM76" s="18"/>
      <c r="EJN76" s="18"/>
      <c r="EJO76" s="18"/>
      <c r="EJP76" s="18"/>
      <c r="EJQ76" s="18"/>
      <c r="EJR76" s="18"/>
      <c r="EJS76" s="18"/>
      <c r="EJT76" s="18"/>
      <c r="EJU76" s="18"/>
      <c r="EJV76" s="18"/>
      <c r="EJW76" s="18"/>
      <c r="EJX76" s="18"/>
      <c r="EJY76" s="18"/>
      <c r="EJZ76" s="18"/>
      <c r="EKA76" s="18"/>
      <c r="EKB76" s="18"/>
      <c r="EKC76" s="18"/>
      <c r="EKD76" s="18"/>
      <c r="EKE76" s="18"/>
      <c r="EKF76" s="18"/>
      <c r="EKG76" s="18"/>
      <c r="EKH76" s="18"/>
      <c r="EKI76" s="18"/>
      <c r="EKJ76" s="18"/>
      <c r="EKK76" s="18"/>
      <c r="EKL76" s="18"/>
      <c r="EKM76" s="18"/>
      <c r="EKN76" s="18"/>
      <c r="EKO76" s="18"/>
      <c r="EKP76" s="18"/>
      <c r="EKQ76" s="18"/>
      <c r="EKR76" s="18"/>
      <c r="EKS76" s="18"/>
      <c r="EKT76" s="18"/>
      <c r="EKU76" s="18"/>
      <c r="EKV76" s="18"/>
      <c r="EKW76" s="18"/>
      <c r="EKX76" s="18"/>
      <c r="EKY76" s="18"/>
      <c r="EKZ76" s="18"/>
      <c r="ELA76" s="18"/>
      <c r="ELB76" s="18"/>
      <c r="ELC76" s="18"/>
      <c r="ELD76" s="18"/>
      <c r="ELE76" s="18"/>
      <c r="ELF76" s="18"/>
      <c r="ELG76" s="18"/>
      <c r="ELH76" s="18"/>
      <c r="ELI76" s="18"/>
      <c r="ELJ76" s="18"/>
      <c r="ELK76" s="18"/>
      <c r="ELL76" s="18"/>
      <c r="ELM76" s="18"/>
      <c r="ELN76" s="18"/>
      <c r="ELO76" s="18"/>
      <c r="ELP76" s="18"/>
      <c r="ELQ76" s="18"/>
      <c r="ELR76" s="18"/>
      <c r="ELS76" s="18"/>
      <c r="ELT76" s="18"/>
      <c r="ELU76" s="18"/>
      <c r="ELV76" s="18"/>
      <c r="ELW76" s="18"/>
      <c r="ELX76" s="18"/>
      <c r="ELY76" s="18"/>
      <c r="ELZ76" s="18"/>
      <c r="EMA76" s="18"/>
      <c r="EMB76" s="18"/>
      <c r="EMC76" s="18"/>
      <c r="EMD76" s="18"/>
      <c r="EME76" s="18"/>
      <c r="EMF76" s="18"/>
      <c r="EMG76" s="18"/>
      <c r="EMH76" s="18"/>
      <c r="EMI76" s="18"/>
      <c r="EMJ76" s="18"/>
      <c r="EMK76" s="18"/>
      <c r="EML76" s="18"/>
      <c r="EMM76" s="18"/>
      <c r="EMN76" s="18"/>
      <c r="EMO76" s="18"/>
      <c r="EMP76" s="18"/>
      <c r="EMQ76" s="18"/>
      <c r="EMR76" s="18"/>
      <c r="EMS76" s="18"/>
      <c r="EMT76" s="18"/>
      <c r="EMU76" s="18"/>
      <c r="EMV76" s="18"/>
      <c r="EMW76" s="18"/>
      <c r="EMX76" s="18"/>
      <c r="EMY76" s="18"/>
      <c r="EMZ76" s="18"/>
      <c r="ENA76" s="18"/>
      <c r="ENB76" s="18"/>
      <c r="ENC76" s="18"/>
      <c r="END76" s="18"/>
      <c r="ENE76" s="18"/>
      <c r="ENF76" s="18"/>
      <c r="ENG76" s="18"/>
      <c r="ENH76" s="18"/>
      <c r="ENI76" s="18"/>
      <c r="ENJ76" s="18"/>
      <c r="ENK76" s="18"/>
      <c r="ENL76" s="18"/>
      <c r="ENM76" s="18"/>
      <c r="ENN76" s="18"/>
      <c r="ENO76" s="18"/>
      <c r="ENP76" s="18"/>
      <c r="ENQ76" s="18"/>
      <c r="ENR76" s="18"/>
      <c r="ENS76" s="18"/>
      <c r="ENT76" s="18"/>
      <c r="ENU76" s="18"/>
      <c r="ENV76" s="18"/>
      <c r="ENW76" s="18"/>
      <c r="ENX76" s="18"/>
      <c r="ENY76" s="18"/>
      <c r="ENZ76" s="18"/>
      <c r="EOA76" s="18"/>
      <c r="EOB76" s="18"/>
      <c r="EOC76" s="18"/>
      <c r="EOD76" s="18"/>
      <c r="EOE76" s="18"/>
      <c r="EOF76" s="18"/>
      <c r="EOG76" s="18"/>
      <c r="EOH76" s="18"/>
      <c r="EOI76" s="18"/>
      <c r="EOJ76" s="18"/>
      <c r="EOK76" s="18"/>
      <c r="EOL76" s="18"/>
      <c r="EOM76" s="18"/>
      <c r="EON76" s="18"/>
      <c r="EOO76" s="18"/>
      <c r="EOP76" s="18"/>
      <c r="EOQ76" s="18"/>
      <c r="EOR76" s="18"/>
      <c r="EOS76" s="18"/>
      <c r="EOT76" s="18"/>
      <c r="EOU76" s="18"/>
      <c r="EOV76" s="18"/>
      <c r="EOW76" s="18"/>
      <c r="EOX76" s="18"/>
      <c r="EOY76" s="18"/>
      <c r="EOZ76" s="18"/>
      <c r="EPA76" s="18"/>
      <c r="EPB76" s="18"/>
      <c r="EPC76" s="18"/>
      <c r="EPD76" s="18"/>
      <c r="EPE76" s="18"/>
      <c r="EPF76" s="18"/>
      <c r="EPG76" s="18"/>
      <c r="EPH76" s="18"/>
      <c r="EPI76" s="18"/>
      <c r="EPJ76" s="18"/>
      <c r="EPK76" s="18"/>
      <c r="EPL76" s="18"/>
      <c r="EPM76" s="18"/>
      <c r="EPN76" s="18"/>
      <c r="EPO76" s="18"/>
      <c r="EPP76" s="18"/>
      <c r="EPQ76" s="18"/>
      <c r="EPR76" s="18"/>
      <c r="EPS76" s="18"/>
      <c r="EPT76" s="18"/>
      <c r="EPU76" s="18"/>
      <c r="EPV76" s="18"/>
      <c r="EPW76" s="18"/>
      <c r="EPX76" s="18"/>
      <c r="EPY76" s="18"/>
      <c r="EPZ76" s="18"/>
      <c r="EQA76" s="18"/>
      <c r="EQB76" s="18"/>
      <c r="EQC76" s="18"/>
      <c r="EQD76" s="18"/>
      <c r="EQE76" s="18"/>
      <c r="EQF76" s="18"/>
      <c r="EQG76" s="18"/>
      <c r="EQH76" s="18"/>
      <c r="EQI76" s="18"/>
      <c r="EQJ76" s="18"/>
      <c r="EQK76" s="18"/>
      <c r="EQL76" s="18"/>
      <c r="EQM76" s="18"/>
      <c r="EQN76" s="18"/>
      <c r="EQO76" s="18"/>
      <c r="EQP76" s="18"/>
      <c r="EQQ76" s="18"/>
      <c r="EQR76" s="18"/>
      <c r="EQS76" s="18"/>
      <c r="EQT76" s="18"/>
      <c r="EQU76" s="18"/>
      <c r="EQV76" s="18"/>
      <c r="EQW76" s="18"/>
      <c r="EQX76" s="18"/>
      <c r="EQY76" s="18"/>
      <c r="EQZ76" s="18"/>
      <c r="ERA76" s="18"/>
      <c r="ERB76" s="18"/>
      <c r="ERC76" s="18"/>
      <c r="ERD76" s="18"/>
      <c r="ERE76" s="18"/>
      <c r="ERF76" s="18"/>
      <c r="ERG76" s="18"/>
      <c r="ERH76" s="18"/>
      <c r="ERI76" s="18"/>
      <c r="ERJ76" s="18"/>
      <c r="ERK76" s="18"/>
      <c r="ERL76" s="18"/>
      <c r="ERM76" s="18"/>
      <c r="ERN76" s="18"/>
      <c r="ERO76" s="18"/>
      <c r="ERP76" s="18"/>
      <c r="ERQ76" s="18"/>
      <c r="ERR76" s="18"/>
      <c r="ERS76" s="18"/>
      <c r="ERT76" s="18"/>
      <c r="ERU76" s="18"/>
      <c r="ERV76" s="18"/>
      <c r="ERW76" s="18"/>
      <c r="ERX76" s="18"/>
      <c r="ERY76" s="18"/>
      <c r="ERZ76" s="18"/>
      <c r="ESA76" s="18"/>
      <c r="ESB76" s="18"/>
      <c r="ESC76" s="18"/>
      <c r="ESD76" s="18"/>
      <c r="ESE76" s="18"/>
      <c r="ESF76" s="18"/>
      <c r="ESG76" s="18"/>
      <c r="ESH76" s="18"/>
      <c r="ESI76" s="18"/>
      <c r="ESJ76" s="18"/>
      <c r="ESK76" s="18"/>
      <c r="ESL76" s="18"/>
      <c r="ESM76" s="18"/>
      <c r="ESN76" s="18"/>
      <c r="ESO76" s="18"/>
      <c r="ESP76" s="18"/>
      <c r="ESQ76" s="18"/>
      <c r="ESR76" s="18"/>
      <c r="ESS76" s="18"/>
      <c r="EST76" s="18"/>
      <c r="ESU76" s="18"/>
      <c r="ESV76" s="18"/>
      <c r="ESW76" s="18"/>
      <c r="ESX76" s="18"/>
      <c r="ESY76" s="18"/>
      <c r="ESZ76" s="18"/>
      <c r="ETA76" s="18"/>
      <c r="ETB76" s="18"/>
      <c r="ETC76" s="18"/>
      <c r="ETD76" s="18"/>
      <c r="ETE76" s="18"/>
      <c r="ETF76" s="18"/>
      <c r="ETG76" s="18"/>
      <c r="ETH76" s="18"/>
      <c r="ETI76" s="18"/>
      <c r="ETJ76" s="18"/>
      <c r="ETK76" s="18"/>
      <c r="ETL76" s="18"/>
      <c r="ETM76" s="18"/>
      <c r="ETN76" s="18"/>
      <c r="ETO76" s="18"/>
      <c r="ETP76" s="18"/>
      <c r="ETQ76" s="18"/>
      <c r="ETR76" s="18"/>
      <c r="ETS76" s="18"/>
      <c r="ETT76" s="18"/>
      <c r="ETU76" s="18"/>
      <c r="ETV76" s="18"/>
      <c r="ETW76" s="18"/>
      <c r="ETX76" s="18"/>
      <c r="ETY76" s="18"/>
      <c r="ETZ76" s="18"/>
      <c r="EUA76" s="18"/>
      <c r="EUB76" s="18"/>
      <c r="EUC76" s="18"/>
      <c r="EUD76" s="18"/>
      <c r="EUE76" s="18"/>
      <c r="EUF76" s="18"/>
      <c r="EUG76" s="18"/>
      <c r="EUH76" s="18"/>
      <c r="EUI76" s="18"/>
      <c r="EUJ76" s="18"/>
      <c r="EUK76" s="18"/>
      <c r="EUL76" s="18"/>
      <c r="EUM76" s="18"/>
      <c r="EUN76" s="18"/>
      <c r="EUO76" s="18"/>
      <c r="EUP76" s="18"/>
      <c r="EUQ76" s="18"/>
      <c r="EUR76" s="18"/>
      <c r="EUS76" s="18"/>
      <c r="EUT76" s="18"/>
      <c r="EUU76" s="18"/>
      <c r="EUV76" s="18"/>
      <c r="EUW76" s="18"/>
      <c r="EUX76" s="18"/>
      <c r="EUY76" s="18"/>
      <c r="EUZ76" s="18"/>
      <c r="EVA76" s="18"/>
      <c r="EVB76" s="18"/>
      <c r="EVC76" s="18"/>
      <c r="EVD76" s="18"/>
      <c r="EVE76" s="18"/>
      <c r="EVF76" s="18"/>
      <c r="EVG76" s="18"/>
      <c r="EVH76" s="18"/>
      <c r="EVI76" s="18"/>
      <c r="EVJ76" s="18"/>
      <c r="EVK76" s="18"/>
      <c r="EVL76" s="18"/>
      <c r="EVM76" s="18"/>
      <c r="EVN76" s="18"/>
      <c r="EVO76" s="18"/>
      <c r="EVP76" s="18"/>
      <c r="EVQ76" s="18"/>
      <c r="EVR76" s="18"/>
      <c r="EVS76" s="18"/>
      <c r="EVT76" s="18"/>
      <c r="EVU76" s="18"/>
      <c r="EVV76" s="18"/>
      <c r="EVW76" s="18"/>
      <c r="EVX76" s="18"/>
      <c r="EVY76" s="18"/>
      <c r="EVZ76" s="18"/>
      <c r="EWA76" s="18"/>
      <c r="EWB76" s="18"/>
      <c r="EWC76" s="18"/>
      <c r="EWD76" s="18"/>
      <c r="EWE76" s="18"/>
      <c r="EWF76" s="18"/>
      <c r="EWG76" s="18"/>
      <c r="EWH76" s="18"/>
      <c r="EWI76" s="18"/>
      <c r="EWJ76" s="18"/>
      <c r="EWK76" s="18"/>
      <c r="EWL76" s="18"/>
      <c r="EWM76" s="18"/>
      <c r="EWN76" s="18"/>
      <c r="EWO76" s="18"/>
      <c r="EWP76" s="18"/>
      <c r="EWQ76" s="18"/>
      <c r="EWR76" s="18"/>
      <c r="EWS76" s="18"/>
      <c r="EWT76" s="18"/>
      <c r="EWU76" s="18"/>
      <c r="EWV76" s="18"/>
      <c r="EWW76" s="18"/>
      <c r="EWX76" s="18"/>
      <c r="EWY76" s="18"/>
      <c r="EWZ76" s="18"/>
      <c r="EXA76" s="18"/>
      <c r="EXB76" s="18"/>
      <c r="EXC76" s="18"/>
      <c r="EXD76" s="18"/>
      <c r="EXE76" s="18"/>
      <c r="EXF76" s="18"/>
      <c r="EXG76" s="18"/>
      <c r="EXH76" s="18"/>
      <c r="EXI76" s="18"/>
      <c r="EXJ76" s="18"/>
      <c r="EXK76" s="18"/>
      <c r="EXL76" s="18"/>
      <c r="EXM76" s="18"/>
      <c r="EXN76" s="18"/>
      <c r="EXO76" s="18"/>
      <c r="EXP76" s="18"/>
      <c r="EXQ76" s="18"/>
      <c r="EXR76" s="18"/>
      <c r="EXS76" s="18"/>
      <c r="EXT76" s="18"/>
      <c r="EXU76" s="18"/>
      <c r="EXV76" s="18"/>
      <c r="EXW76" s="18"/>
      <c r="EXX76" s="18"/>
      <c r="EXY76" s="18"/>
      <c r="EXZ76" s="18"/>
      <c r="EYA76" s="18"/>
      <c r="EYB76" s="18"/>
      <c r="EYC76" s="18"/>
      <c r="EYD76" s="18"/>
      <c r="EYE76" s="18"/>
      <c r="EYF76" s="18"/>
      <c r="EYG76" s="18"/>
      <c r="EYH76" s="18"/>
      <c r="EYI76" s="18"/>
      <c r="EYJ76" s="18"/>
      <c r="EYK76" s="18"/>
      <c r="EYL76" s="18"/>
      <c r="EYM76" s="18"/>
      <c r="EYN76" s="18"/>
      <c r="EYO76" s="18"/>
      <c r="EYP76" s="18"/>
      <c r="EYQ76" s="18"/>
      <c r="EYR76" s="18"/>
      <c r="EYS76" s="18"/>
      <c r="EYT76" s="18"/>
      <c r="EYU76" s="18"/>
      <c r="EYV76" s="18"/>
      <c r="EYW76" s="18"/>
      <c r="EYX76" s="18"/>
      <c r="EYY76" s="18"/>
      <c r="EYZ76" s="18"/>
      <c r="EZA76" s="18"/>
      <c r="EZB76" s="18"/>
      <c r="EZC76" s="18"/>
      <c r="EZD76" s="18"/>
      <c r="EZE76" s="18"/>
      <c r="EZF76" s="18"/>
      <c r="EZG76" s="18"/>
      <c r="EZH76" s="18"/>
      <c r="EZI76" s="18"/>
      <c r="EZJ76" s="18"/>
      <c r="EZK76" s="18"/>
      <c r="EZL76" s="18"/>
      <c r="EZM76" s="18"/>
      <c r="EZN76" s="18"/>
      <c r="EZO76" s="18"/>
      <c r="EZP76" s="18"/>
      <c r="EZQ76" s="18"/>
      <c r="EZR76" s="18"/>
      <c r="EZS76" s="18"/>
      <c r="EZT76" s="18"/>
      <c r="EZU76" s="18"/>
      <c r="EZV76" s="18"/>
      <c r="EZW76" s="18"/>
      <c r="EZX76" s="18"/>
      <c r="EZY76" s="18"/>
      <c r="EZZ76" s="18"/>
      <c r="FAA76" s="18"/>
      <c r="FAB76" s="18"/>
      <c r="FAC76" s="18"/>
      <c r="FAD76" s="18"/>
      <c r="FAE76" s="18"/>
      <c r="FAF76" s="18"/>
      <c r="FAG76" s="18"/>
      <c r="FAH76" s="18"/>
      <c r="FAI76" s="18"/>
      <c r="FAJ76" s="18"/>
      <c r="FAK76" s="18"/>
      <c r="FAL76" s="18"/>
      <c r="FAM76" s="18"/>
      <c r="FAN76" s="18"/>
      <c r="FAO76" s="18"/>
      <c r="FAP76" s="18"/>
      <c r="FAQ76" s="18"/>
      <c r="FAR76" s="18"/>
      <c r="FAS76" s="18"/>
      <c r="FAT76" s="18"/>
      <c r="FAU76" s="18"/>
      <c r="FAV76" s="18"/>
      <c r="FAW76" s="18"/>
      <c r="FAX76" s="18"/>
      <c r="FAY76" s="18"/>
      <c r="FAZ76" s="18"/>
      <c r="FBA76" s="18"/>
      <c r="FBB76" s="18"/>
      <c r="FBC76" s="18"/>
      <c r="FBD76" s="18"/>
      <c r="FBE76" s="18"/>
      <c r="FBF76" s="18"/>
      <c r="FBG76" s="18"/>
      <c r="FBH76" s="18"/>
      <c r="FBI76" s="18"/>
      <c r="FBJ76" s="18"/>
      <c r="FBK76" s="18"/>
      <c r="FBL76" s="18"/>
      <c r="FBM76" s="18"/>
      <c r="FBN76" s="18"/>
      <c r="FBO76" s="18"/>
      <c r="FBP76" s="18"/>
      <c r="FBQ76" s="18"/>
      <c r="FBR76" s="18"/>
      <c r="FBS76" s="18"/>
      <c r="FBT76" s="18"/>
      <c r="FBU76" s="18"/>
      <c r="FBV76" s="18"/>
      <c r="FBW76" s="18"/>
      <c r="FBX76" s="18"/>
      <c r="FBY76" s="18"/>
      <c r="FBZ76" s="18"/>
      <c r="FCA76" s="18"/>
      <c r="FCB76" s="18"/>
      <c r="FCC76" s="18"/>
      <c r="FCD76" s="18"/>
      <c r="FCE76" s="18"/>
      <c r="FCF76" s="18"/>
      <c r="FCG76" s="18"/>
      <c r="FCH76" s="18"/>
      <c r="FCI76" s="18"/>
      <c r="FCJ76" s="18"/>
      <c r="FCK76" s="18"/>
      <c r="FCL76" s="18"/>
      <c r="FCM76" s="18"/>
      <c r="FCN76" s="18"/>
      <c r="FCO76" s="18"/>
      <c r="FCP76" s="18"/>
      <c r="FCQ76" s="18"/>
      <c r="FCR76" s="18"/>
      <c r="FCS76" s="18"/>
      <c r="FCT76" s="18"/>
      <c r="FCU76" s="18"/>
      <c r="FCV76" s="18"/>
      <c r="FCW76" s="18"/>
      <c r="FCX76" s="18"/>
      <c r="FCY76" s="18"/>
      <c r="FCZ76" s="18"/>
      <c r="FDA76" s="18"/>
      <c r="FDB76" s="18"/>
      <c r="FDC76" s="18"/>
      <c r="FDD76" s="18"/>
      <c r="FDE76" s="18"/>
      <c r="FDF76" s="18"/>
      <c r="FDG76" s="18"/>
      <c r="FDH76" s="18"/>
      <c r="FDI76" s="18"/>
      <c r="FDJ76" s="18"/>
      <c r="FDK76" s="18"/>
      <c r="FDL76" s="18"/>
      <c r="FDM76" s="18"/>
      <c r="FDN76" s="18"/>
      <c r="FDO76" s="18"/>
      <c r="FDP76" s="18"/>
      <c r="FDQ76" s="18"/>
      <c r="FDR76" s="18"/>
      <c r="FDS76" s="18"/>
      <c r="FDT76" s="18"/>
      <c r="FDU76" s="18"/>
      <c r="FDV76" s="18"/>
      <c r="FDW76" s="18"/>
      <c r="FDX76" s="18"/>
      <c r="FDY76" s="18"/>
      <c r="FDZ76" s="18"/>
      <c r="FEA76" s="18"/>
      <c r="FEB76" s="18"/>
      <c r="FEC76" s="18"/>
      <c r="FED76" s="18"/>
      <c r="FEE76" s="18"/>
      <c r="FEF76" s="18"/>
      <c r="FEG76" s="18"/>
      <c r="FEH76" s="18"/>
      <c r="FEI76" s="18"/>
      <c r="FEJ76" s="18"/>
      <c r="FEK76" s="18"/>
      <c r="FEL76" s="18"/>
      <c r="FEM76" s="18"/>
      <c r="FEN76" s="18"/>
      <c r="FEO76" s="18"/>
      <c r="FEP76" s="18"/>
      <c r="FEQ76" s="18"/>
      <c r="FER76" s="18"/>
      <c r="FES76" s="18"/>
      <c r="FET76" s="18"/>
      <c r="FEU76" s="18"/>
      <c r="FEV76" s="18"/>
      <c r="FEW76" s="18"/>
      <c r="FEX76" s="18"/>
      <c r="FEY76" s="18"/>
      <c r="FEZ76" s="18"/>
      <c r="FFA76" s="18"/>
      <c r="FFB76" s="18"/>
      <c r="FFC76" s="18"/>
      <c r="FFD76" s="18"/>
      <c r="FFE76" s="18"/>
      <c r="FFF76" s="18"/>
      <c r="FFG76" s="18"/>
      <c r="FFH76" s="18"/>
      <c r="FFI76" s="18"/>
      <c r="FFJ76" s="18"/>
      <c r="FFK76" s="18"/>
      <c r="FFL76" s="18"/>
      <c r="FFM76" s="18"/>
      <c r="FFN76" s="18"/>
      <c r="FFO76" s="18"/>
      <c r="FFP76" s="18"/>
      <c r="FFQ76" s="18"/>
      <c r="FFR76" s="18"/>
      <c r="FFS76" s="18"/>
      <c r="FFT76" s="18"/>
      <c r="FFU76" s="18"/>
      <c r="FFV76" s="18"/>
      <c r="FFW76" s="18"/>
      <c r="FFX76" s="18"/>
      <c r="FFY76" s="18"/>
      <c r="FFZ76" s="18"/>
      <c r="FGA76" s="18"/>
      <c r="FGB76" s="18"/>
      <c r="FGC76" s="18"/>
      <c r="FGD76" s="18"/>
      <c r="FGE76" s="18"/>
      <c r="FGF76" s="18"/>
      <c r="FGG76" s="18"/>
      <c r="FGH76" s="18"/>
      <c r="FGI76" s="18"/>
      <c r="FGJ76" s="18"/>
      <c r="FGK76" s="18"/>
      <c r="FGL76" s="18"/>
      <c r="FGM76" s="18"/>
      <c r="FGN76" s="18"/>
      <c r="FGO76" s="18"/>
      <c r="FGP76" s="18"/>
      <c r="FGQ76" s="18"/>
      <c r="FGR76" s="18"/>
      <c r="FGS76" s="18"/>
      <c r="FGT76" s="18"/>
      <c r="FGU76" s="18"/>
      <c r="FGV76" s="18"/>
      <c r="FGW76" s="18"/>
      <c r="FGX76" s="18"/>
      <c r="FGY76" s="18"/>
      <c r="FGZ76" s="18"/>
      <c r="FHA76" s="18"/>
      <c r="FHB76" s="18"/>
      <c r="FHC76" s="18"/>
      <c r="FHD76" s="18"/>
      <c r="FHE76" s="18"/>
      <c r="FHF76" s="18"/>
      <c r="FHG76" s="18"/>
      <c r="FHH76" s="18"/>
      <c r="FHI76" s="18"/>
      <c r="FHJ76" s="18"/>
      <c r="FHK76" s="18"/>
      <c r="FHL76" s="18"/>
      <c r="FHM76" s="18"/>
      <c r="FHN76" s="18"/>
      <c r="FHO76" s="18"/>
      <c r="FHP76" s="18"/>
      <c r="FHQ76" s="18"/>
      <c r="FHR76" s="18"/>
      <c r="FHS76" s="18"/>
      <c r="FHT76" s="18"/>
      <c r="FHU76" s="18"/>
      <c r="FHV76" s="18"/>
      <c r="FHW76" s="18"/>
      <c r="FHX76" s="18"/>
      <c r="FHY76" s="18"/>
      <c r="FHZ76" s="18"/>
      <c r="FIA76" s="18"/>
      <c r="FIB76" s="18"/>
      <c r="FIC76" s="18"/>
      <c r="FID76" s="18"/>
      <c r="FIE76" s="18"/>
      <c r="FIF76" s="18"/>
      <c r="FIG76" s="18"/>
      <c r="FIH76" s="18"/>
      <c r="FII76" s="18"/>
      <c r="FIJ76" s="18"/>
      <c r="FIK76" s="18"/>
      <c r="FIL76" s="18"/>
      <c r="FIM76" s="18"/>
      <c r="FIN76" s="18"/>
      <c r="FIO76" s="18"/>
      <c r="FIP76" s="18"/>
      <c r="FIQ76" s="18"/>
      <c r="FIR76" s="18"/>
      <c r="FIS76" s="18"/>
      <c r="FIT76" s="18"/>
      <c r="FIU76" s="18"/>
      <c r="FIV76" s="18"/>
      <c r="FIW76" s="18"/>
      <c r="FIX76" s="18"/>
      <c r="FIY76" s="18"/>
      <c r="FIZ76" s="18"/>
      <c r="FJA76" s="18"/>
      <c r="FJB76" s="18"/>
      <c r="FJC76" s="18"/>
      <c r="FJD76" s="18"/>
      <c r="FJE76" s="18"/>
      <c r="FJF76" s="18"/>
      <c r="FJG76" s="18"/>
      <c r="FJH76" s="18"/>
      <c r="FJI76" s="18"/>
      <c r="FJJ76" s="18"/>
      <c r="FJK76" s="18"/>
      <c r="FJL76" s="18"/>
      <c r="FJM76" s="18"/>
      <c r="FJN76" s="18"/>
      <c r="FJO76" s="18"/>
      <c r="FJP76" s="18"/>
      <c r="FJQ76" s="18"/>
      <c r="FJR76" s="18"/>
      <c r="FJS76" s="18"/>
      <c r="FJT76" s="18"/>
      <c r="FJU76" s="18"/>
      <c r="FJV76" s="18"/>
      <c r="FJW76" s="18"/>
      <c r="FJX76" s="18"/>
      <c r="FJY76" s="18"/>
      <c r="FJZ76" s="18"/>
      <c r="FKA76" s="18"/>
      <c r="FKB76" s="18"/>
      <c r="FKC76" s="18"/>
      <c r="FKD76" s="18"/>
      <c r="FKE76" s="18"/>
      <c r="FKF76" s="18"/>
      <c r="FKG76" s="18"/>
      <c r="FKH76" s="18"/>
      <c r="FKI76" s="18"/>
      <c r="FKJ76" s="18"/>
      <c r="FKK76" s="18"/>
      <c r="FKL76" s="18"/>
      <c r="FKM76" s="18"/>
      <c r="FKN76" s="18"/>
      <c r="FKO76" s="18"/>
      <c r="FKP76" s="18"/>
      <c r="FKQ76" s="18"/>
      <c r="FKR76" s="18"/>
      <c r="FKS76" s="18"/>
      <c r="FKT76" s="18"/>
      <c r="FKU76" s="18"/>
      <c r="FKV76" s="18"/>
      <c r="FKW76" s="18"/>
      <c r="FKX76" s="18"/>
      <c r="FKY76" s="18"/>
      <c r="FKZ76" s="18"/>
      <c r="FLA76" s="18"/>
      <c r="FLB76" s="18"/>
      <c r="FLC76" s="18"/>
      <c r="FLD76" s="18"/>
      <c r="FLE76" s="18"/>
      <c r="FLF76" s="18"/>
      <c r="FLG76" s="18"/>
      <c r="FLH76" s="18"/>
      <c r="FLI76" s="18"/>
      <c r="FLJ76" s="18"/>
      <c r="FLK76" s="18"/>
      <c r="FLL76" s="18"/>
      <c r="FLM76" s="18"/>
      <c r="FLN76" s="18"/>
      <c r="FLO76" s="18"/>
      <c r="FLP76" s="18"/>
      <c r="FLQ76" s="18"/>
      <c r="FLR76" s="18"/>
      <c r="FLS76" s="18"/>
      <c r="FLT76" s="18"/>
      <c r="FLU76" s="18"/>
      <c r="FLV76" s="18"/>
      <c r="FLW76" s="18"/>
      <c r="FLX76" s="18"/>
      <c r="FLY76" s="18"/>
      <c r="FLZ76" s="18"/>
      <c r="FMA76" s="18"/>
      <c r="FMB76" s="18"/>
      <c r="FMC76" s="18"/>
      <c r="FMD76" s="18"/>
      <c r="FME76" s="18"/>
      <c r="FMF76" s="18"/>
      <c r="FMG76" s="18"/>
      <c r="FMH76" s="18"/>
      <c r="FMI76" s="18"/>
      <c r="FMJ76" s="18"/>
      <c r="FMK76" s="18"/>
      <c r="FML76" s="18"/>
      <c r="FMM76" s="18"/>
      <c r="FMN76" s="18"/>
      <c r="FMO76" s="18"/>
      <c r="FMP76" s="18"/>
      <c r="FMQ76" s="18"/>
      <c r="FMR76" s="18"/>
      <c r="FMS76" s="18"/>
      <c r="FMT76" s="18"/>
      <c r="FMU76" s="18"/>
      <c r="FMV76" s="18"/>
      <c r="FMW76" s="18"/>
      <c r="FMX76" s="18"/>
      <c r="FMY76" s="18"/>
      <c r="FMZ76" s="18"/>
      <c r="FNA76" s="18"/>
      <c r="FNB76" s="18"/>
      <c r="FNC76" s="18"/>
      <c r="FND76" s="18"/>
      <c r="FNE76" s="18"/>
      <c r="FNF76" s="18"/>
      <c r="FNG76" s="18"/>
      <c r="FNH76" s="18"/>
      <c r="FNI76" s="18"/>
      <c r="FNJ76" s="18"/>
      <c r="FNK76" s="18"/>
      <c r="FNL76" s="18"/>
      <c r="FNM76" s="18"/>
      <c r="FNN76" s="18"/>
      <c r="FNO76" s="18"/>
      <c r="FNP76" s="18"/>
      <c r="FNQ76" s="18"/>
      <c r="FNR76" s="18"/>
      <c r="FNS76" s="18"/>
      <c r="FNT76" s="18"/>
      <c r="FNU76" s="18"/>
      <c r="FNV76" s="18"/>
      <c r="FNW76" s="18"/>
      <c r="FNX76" s="18"/>
      <c r="FNY76" s="18"/>
      <c r="FNZ76" s="18"/>
      <c r="FOA76" s="18"/>
      <c r="FOB76" s="18"/>
      <c r="FOC76" s="18"/>
      <c r="FOD76" s="18"/>
      <c r="FOE76" s="18"/>
      <c r="FOF76" s="18"/>
      <c r="FOG76" s="18"/>
      <c r="FOH76" s="18"/>
      <c r="FOI76" s="18"/>
      <c r="FOJ76" s="18"/>
      <c r="FOK76" s="18"/>
      <c r="FOL76" s="18"/>
      <c r="FOM76" s="18"/>
      <c r="FON76" s="18"/>
      <c r="FOO76" s="18"/>
      <c r="FOP76" s="18"/>
      <c r="FOQ76" s="18"/>
      <c r="FOR76" s="18"/>
      <c r="FOS76" s="18"/>
      <c r="FOT76" s="18"/>
      <c r="FOU76" s="18"/>
      <c r="FOV76" s="18"/>
      <c r="FOW76" s="18"/>
      <c r="FOX76" s="18"/>
      <c r="FOY76" s="18"/>
      <c r="FOZ76" s="18"/>
      <c r="FPA76" s="18"/>
      <c r="FPB76" s="18"/>
      <c r="FPC76" s="18"/>
      <c r="FPD76" s="18"/>
      <c r="FPE76" s="18"/>
      <c r="FPF76" s="18"/>
      <c r="FPG76" s="18"/>
      <c r="FPH76" s="18"/>
      <c r="FPI76" s="18"/>
      <c r="FPJ76" s="18"/>
      <c r="FPK76" s="18"/>
      <c r="FPL76" s="18"/>
      <c r="FPM76" s="18"/>
      <c r="FPN76" s="18"/>
      <c r="FPO76" s="18"/>
      <c r="FPP76" s="18"/>
      <c r="FPQ76" s="18"/>
      <c r="FPR76" s="18"/>
      <c r="FPS76" s="18"/>
      <c r="FPT76" s="18"/>
      <c r="FPU76" s="18"/>
      <c r="FPV76" s="18"/>
      <c r="FPW76" s="18"/>
      <c r="FPX76" s="18"/>
      <c r="FPY76" s="18"/>
      <c r="FPZ76" s="18"/>
      <c r="FQA76" s="18"/>
      <c r="FQB76" s="18"/>
      <c r="FQC76" s="18"/>
      <c r="FQD76" s="18"/>
      <c r="FQE76" s="18"/>
      <c r="FQF76" s="18"/>
      <c r="FQG76" s="18"/>
      <c r="FQH76" s="18"/>
      <c r="FQI76" s="18"/>
      <c r="FQJ76" s="18"/>
      <c r="FQK76" s="18"/>
      <c r="FQL76" s="18"/>
      <c r="FQM76" s="18"/>
      <c r="FQN76" s="18"/>
      <c r="FQO76" s="18"/>
      <c r="FQP76" s="18"/>
      <c r="FQQ76" s="18"/>
      <c r="FQR76" s="18"/>
      <c r="FQS76" s="18"/>
      <c r="FQT76" s="18"/>
      <c r="FQU76" s="18"/>
      <c r="FQV76" s="18"/>
      <c r="FQW76" s="18"/>
      <c r="FQX76" s="18"/>
      <c r="FQY76" s="18"/>
      <c r="FQZ76" s="18"/>
      <c r="FRA76" s="18"/>
      <c r="FRB76" s="18"/>
      <c r="FRC76" s="18"/>
      <c r="FRD76" s="18"/>
      <c r="FRE76" s="18"/>
      <c r="FRF76" s="18"/>
      <c r="FRG76" s="18"/>
      <c r="FRH76" s="18"/>
      <c r="FRI76" s="18"/>
      <c r="FRJ76" s="18"/>
      <c r="FRK76" s="18"/>
      <c r="FRL76" s="18"/>
      <c r="FRM76" s="18"/>
      <c r="FRN76" s="18"/>
      <c r="FRO76" s="18"/>
      <c r="FRP76" s="18"/>
      <c r="FRQ76" s="18"/>
      <c r="FRR76" s="18"/>
      <c r="FRS76" s="18"/>
      <c r="FRT76" s="18"/>
      <c r="FRU76" s="18"/>
      <c r="FRV76" s="18"/>
      <c r="FRW76" s="18"/>
      <c r="FRX76" s="18"/>
      <c r="FRY76" s="18"/>
      <c r="FRZ76" s="18"/>
      <c r="FSA76" s="18"/>
      <c r="FSB76" s="18"/>
      <c r="FSC76" s="18"/>
      <c r="FSD76" s="18"/>
      <c r="FSE76" s="18"/>
      <c r="FSF76" s="18"/>
      <c r="FSG76" s="18"/>
      <c r="FSH76" s="18"/>
      <c r="FSI76" s="18"/>
      <c r="FSJ76" s="18"/>
      <c r="FSK76" s="18"/>
      <c r="FSL76" s="18"/>
      <c r="FSM76" s="18"/>
      <c r="FSN76" s="18"/>
      <c r="FSO76" s="18"/>
      <c r="FSP76" s="18"/>
      <c r="FSQ76" s="18"/>
      <c r="FSR76" s="18"/>
      <c r="FSS76" s="18"/>
      <c r="FST76" s="18"/>
      <c r="FSU76" s="18"/>
      <c r="FSV76" s="18"/>
      <c r="FSW76" s="18"/>
      <c r="FSX76" s="18"/>
      <c r="FSY76" s="18"/>
      <c r="FSZ76" s="18"/>
      <c r="FTA76" s="18"/>
      <c r="FTB76" s="18"/>
      <c r="FTC76" s="18"/>
      <c r="FTD76" s="18"/>
      <c r="FTE76" s="18"/>
      <c r="FTF76" s="18"/>
      <c r="FTG76" s="18"/>
      <c r="FTH76" s="18"/>
      <c r="FTI76" s="18"/>
      <c r="FTJ76" s="18"/>
      <c r="FTK76" s="18"/>
      <c r="FTL76" s="18"/>
      <c r="FTM76" s="18"/>
      <c r="FTN76" s="18"/>
      <c r="FTO76" s="18"/>
      <c r="FTP76" s="18"/>
      <c r="FTQ76" s="18"/>
      <c r="FTR76" s="18"/>
      <c r="FTS76" s="18"/>
      <c r="FTT76" s="18"/>
      <c r="FTU76" s="18"/>
      <c r="FTV76" s="18"/>
      <c r="FTW76" s="18"/>
      <c r="FTX76" s="18"/>
      <c r="FTY76" s="18"/>
      <c r="FTZ76" s="18"/>
      <c r="FUA76" s="18"/>
      <c r="FUB76" s="18"/>
      <c r="FUC76" s="18"/>
      <c r="FUD76" s="18"/>
      <c r="FUE76" s="18"/>
      <c r="FUF76" s="18"/>
      <c r="FUG76" s="18"/>
      <c r="FUH76" s="18"/>
      <c r="FUI76" s="18"/>
      <c r="FUJ76" s="18"/>
      <c r="FUK76" s="18"/>
      <c r="FUL76" s="18"/>
      <c r="FUM76" s="18"/>
      <c r="FUN76" s="18"/>
      <c r="FUO76" s="18"/>
      <c r="FUP76" s="18"/>
      <c r="FUQ76" s="18"/>
      <c r="FUR76" s="18"/>
      <c r="FUS76" s="18"/>
      <c r="FUT76" s="18"/>
      <c r="FUU76" s="18"/>
      <c r="FUV76" s="18"/>
      <c r="FUW76" s="18"/>
      <c r="FUX76" s="18"/>
      <c r="FUY76" s="18"/>
      <c r="FUZ76" s="18"/>
      <c r="FVA76" s="18"/>
      <c r="FVB76" s="18"/>
      <c r="FVC76" s="18"/>
      <c r="FVD76" s="18"/>
      <c r="FVE76" s="18"/>
      <c r="FVF76" s="18"/>
      <c r="FVG76" s="18"/>
      <c r="FVH76" s="18"/>
      <c r="FVI76" s="18"/>
      <c r="FVJ76" s="18"/>
      <c r="FVK76" s="18"/>
      <c r="FVL76" s="18"/>
      <c r="FVM76" s="18"/>
      <c r="FVN76" s="18"/>
      <c r="FVO76" s="18"/>
      <c r="FVP76" s="18"/>
      <c r="FVQ76" s="18"/>
      <c r="FVR76" s="18"/>
      <c r="FVS76" s="18"/>
      <c r="FVT76" s="18"/>
      <c r="FVU76" s="18"/>
      <c r="FVV76" s="18"/>
      <c r="FVW76" s="18"/>
      <c r="FVX76" s="18"/>
      <c r="FVY76" s="18"/>
      <c r="FVZ76" s="18"/>
      <c r="FWA76" s="18"/>
      <c r="FWB76" s="18"/>
      <c r="FWC76" s="18"/>
      <c r="FWD76" s="18"/>
      <c r="FWE76" s="18"/>
      <c r="FWF76" s="18"/>
      <c r="FWG76" s="18"/>
      <c r="FWH76" s="18"/>
      <c r="FWI76" s="18"/>
      <c r="FWJ76" s="18"/>
      <c r="FWK76" s="18"/>
      <c r="FWL76" s="18"/>
      <c r="FWM76" s="18"/>
      <c r="FWN76" s="18"/>
      <c r="FWO76" s="18"/>
      <c r="FWP76" s="18"/>
      <c r="FWQ76" s="18"/>
      <c r="FWR76" s="18"/>
      <c r="FWS76" s="18"/>
      <c r="FWT76" s="18"/>
      <c r="FWU76" s="18"/>
      <c r="FWV76" s="18"/>
      <c r="FWW76" s="18"/>
      <c r="FWX76" s="18"/>
      <c r="FWY76" s="18"/>
      <c r="FWZ76" s="18"/>
      <c r="FXA76" s="18"/>
      <c r="FXB76" s="18"/>
      <c r="FXC76" s="18"/>
      <c r="FXD76" s="18"/>
      <c r="FXE76" s="18"/>
      <c r="FXF76" s="18"/>
      <c r="FXG76" s="18"/>
      <c r="FXH76" s="18"/>
      <c r="FXI76" s="18"/>
      <c r="FXJ76" s="18"/>
      <c r="FXK76" s="18"/>
      <c r="FXL76" s="18"/>
      <c r="FXM76" s="18"/>
      <c r="FXN76" s="18"/>
      <c r="FXO76" s="18"/>
      <c r="FXP76" s="18"/>
      <c r="FXQ76" s="18"/>
      <c r="FXR76" s="18"/>
      <c r="FXS76" s="18"/>
      <c r="FXT76" s="18"/>
      <c r="FXU76" s="18"/>
      <c r="FXV76" s="18"/>
      <c r="FXW76" s="18"/>
      <c r="FXX76" s="18"/>
      <c r="FXY76" s="18"/>
      <c r="FXZ76" s="18"/>
      <c r="FYA76" s="18"/>
      <c r="FYB76" s="18"/>
      <c r="FYC76" s="18"/>
      <c r="FYD76" s="18"/>
      <c r="FYE76" s="18"/>
      <c r="FYF76" s="18"/>
      <c r="FYG76" s="18"/>
      <c r="FYH76" s="18"/>
      <c r="FYI76" s="18"/>
      <c r="FYJ76" s="18"/>
      <c r="FYK76" s="18"/>
      <c r="FYL76" s="18"/>
      <c r="FYM76" s="18"/>
      <c r="FYN76" s="18"/>
      <c r="FYO76" s="18"/>
      <c r="FYP76" s="18"/>
      <c r="FYQ76" s="18"/>
      <c r="FYR76" s="18"/>
      <c r="FYS76" s="18"/>
      <c r="FYT76" s="18"/>
      <c r="FYU76" s="18"/>
      <c r="FYV76" s="18"/>
      <c r="FYW76" s="18"/>
      <c r="FYX76" s="18"/>
      <c r="FYY76" s="18"/>
      <c r="FYZ76" s="18"/>
      <c r="FZA76" s="18"/>
      <c r="FZB76" s="18"/>
      <c r="FZC76" s="18"/>
      <c r="FZD76" s="18"/>
      <c r="FZE76" s="18"/>
      <c r="FZF76" s="18"/>
      <c r="FZG76" s="18"/>
      <c r="FZH76" s="18"/>
      <c r="FZI76" s="18"/>
      <c r="FZJ76" s="18"/>
      <c r="FZK76" s="18"/>
      <c r="FZL76" s="18"/>
      <c r="FZM76" s="18"/>
      <c r="FZN76" s="18"/>
      <c r="FZO76" s="18"/>
      <c r="FZP76" s="18"/>
      <c r="FZQ76" s="18"/>
      <c r="FZR76" s="18"/>
      <c r="FZS76" s="18"/>
      <c r="FZT76" s="18"/>
      <c r="FZU76" s="18"/>
      <c r="FZV76" s="18"/>
      <c r="FZW76" s="18"/>
      <c r="FZX76" s="18"/>
      <c r="FZY76" s="18"/>
      <c r="FZZ76" s="18"/>
      <c r="GAA76" s="18"/>
      <c r="GAB76" s="18"/>
      <c r="GAC76" s="18"/>
      <c r="GAD76" s="18"/>
      <c r="GAE76" s="18"/>
      <c r="GAF76" s="18"/>
      <c r="GAG76" s="18"/>
      <c r="GAH76" s="18"/>
      <c r="GAI76" s="18"/>
      <c r="GAJ76" s="18"/>
      <c r="GAK76" s="18"/>
      <c r="GAL76" s="18"/>
      <c r="GAM76" s="18"/>
      <c r="GAN76" s="18"/>
      <c r="GAO76" s="18"/>
      <c r="GAP76" s="18"/>
      <c r="GAQ76" s="18"/>
      <c r="GAR76" s="18"/>
      <c r="GAS76" s="18"/>
      <c r="GAT76" s="18"/>
      <c r="GAU76" s="18"/>
      <c r="GAV76" s="18"/>
      <c r="GAW76" s="18"/>
      <c r="GAX76" s="18"/>
      <c r="GAY76" s="18"/>
      <c r="GAZ76" s="18"/>
      <c r="GBA76" s="18"/>
      <c r="GBB76" s="18"/>
      <c r="GBC76" s="18"/>
      <c r="GBD76" s="18"/>
      <c r="GBE76" s="18"/>
      <c r="GBF76" s="18"/>
      <c r="GBG76" s="18"/>
      <c r="GBH76" s="18"/>
      <c r="GBI76" s="18"/>
      <c r="GBJ76" s="18"/>
      <c r="GBK76" s="18"/>
      <c r="GBL76" s="18"/>
      <c r="GBM76" s="18"/>
      <c r="GBN76" s="18"/>
      <c r="GBO76" s="18"/>
      <c r="GBP76" s="18"/>
      <c r="GBQ76" s="18"/>
      <c r="GBR76" s="18"/>
      <c r="GBS76" s="18"/>
      <c r="GBT76" s="18"/>
      <c r="GBU76" s="18"/>
      <c r="GBV76" s="18"/>
      <c r="GBW76" s="18"/>
      <c r="GBX76" s="18"/>
      <c r="GBY76" s="18"/>
      <c r="GBZ76" s="18"/>
      <c r="GCA76" s="18"/>
      <c r="GCB76" s="18"/>
      <c r="GCC76" s="18"/>
      <c r="GCD76" s="18"/>
      <c r="GCE76" s="18"/>
      <c r="GCF76" s="18"/>
      <c r="GCG76" s="18"/>
      <c r="GCH76" s="18"/>
      <c r="GCI76" s="18"/>
      <c r="GCJ76" s="18"/>
      <c r="GCK76" s="18"/>
      <c r="GCL76" s="18"/>
      <c r="GCM76" s="18"/>
      <c r="GCN76" s="18"/>
      <c r="GCO76" s="18"/>
      <c r="GCP76" s="18"/>
      <c r="GCQ76" s="18"/>
      <c r="GCR76" s="18"/>
      <c r="GCS76" s="18"/>
      <c r="GCT76" s="18"/>
      <c r="GCU76" s="18"/>
      <c r="GCV76" s="18"/>
      <c r="GCW76" s="18"/>
      <c r="GCX76" s="18"/>
      <c r="GCY76" s="18"/>
      <c r="GCZ76" s="18"/>
      <c r="GDA76" s="18"/>
      <c r="GDB76" s="18"/>
      <c r="GDC76" s="18"/>
      <c r="GDD76" s="18"/>
      <c r="GDE76" s="18"/>
      <c r="GDF76" s="18"/>
      <c r="GDG76" s="18"/>
      <c r="GDH76" s="18"/>
      <c r="GDI76" s="18"/>
      <c r="GDJ76" s="18"/>
      <c r="GDK76" s="18"/>
      <c r="GDL76" s="18"/>
      <c r="GDM76" s="18"/>
      <c r="GDN76" s="18"/>
      <c r="GDO76" s="18"/>
      <c r="GDP76" s="18"/>
      <c r="GDQ76" s="18"/>
      <c r="GDR76" s="18"/>
      <c r="GDS76" s="18"/>
      <c r="GDT76" s="18"/>
      <c r="GDU76" s="18"/>
      <c r="GDV76" s="18"/>
      <c r="GDW76" s="18"/>
      <c r="GDX76" s="18"/>
      <c r="GDY76" s="18"/>
      <c r="GDZ76" s="18"/>
      <c r="GEA76" s="18"/>
      <c r="GEB76" s="18"/>
      <c r="GEC76" s="18"/>
      <c r="GED76" s="18"/>
      <c r="GEE76" s="18"/>
      <c r="GEF76" s="18"/>
      <c r="GEG76" s="18"/>
      <c r="GEH76" s="18"/>
      <c r="GEI76" s="18"/>
      <c r="GEJ76" s="18"/>
      <c r="GEK76" s="18"/>
      <c r="GEL76" s="18"/>
      <c r="GEM76" s="18"/>
      <c r="GEN76" s="18"/>
      <c r="GEO76" s="18"/>
      <c r="GEP76" s="18"/>
      <c r="GEQ76" s="18"/>
      <c r="GER76" s="18"/>
      <c r="GES76" s="18"/>
      <c r="GET76" s="18"/>
      <c r="GEU76" s="18"/>
      <c r="GEV76" s="18"/>
      <c r="GEW76" s="18"/>
      <c r="GEX76" s="18"/>
      <c r="GEY76" s="18"/>
      <c r="GEZ76" s="18"/>
      <c r="GFA76" s="18"/>
      <c r="GFB76" s="18"/>
      <c r="GFC76" s="18"/>
      <c r="GFD76" s="18"/>
      <c r="GFE76" s="18"/>
      <c r="GFF76" s="18"/>
      <c r="GFG76" s="18"/>
      <c r="GFH76" s="18"/>
      <c r="GFI76" s="18"/>
      <c r="GFJ76" s="18"/>
      <c r="GFK76" s="18"/>
      <c r="GFL76" s="18"/>
      <c r="GFM76" s="18"/>
      <c r="GFN76" s="18"/>
      <c r="GFO76" s="18"/>
      <c r="GFP76" s="18"/>
      <c r="GFQ76" s="18"/>
      <c r="GFR76" s="18"/>
      <c r="GFS76" s="18"/>
      <c r="GFT76" s="18"/>
      <c r="GFU76" s="18"/>
      <c r="GFV76" s="18"/>
      <c r="GFW76" s="18"/>
      <c r="GFX76" s="18"/>
      <c r="GFY76" s="18"/>
      <c r="GFZ76" s="18"/>
      <c r="GGA76" s="18"/>
      <c r="GGB76" s="18"/>
      <c r="GGC76" s="18"/>
      <c r="GGD76" s="18"/>
      <c r="GGE76" s="18"/>
      <c r="GGF76" s="18"/>
      <c r="GGG76" s="18"/>
      <c r="GGH76" s="18"/>
      <c r="GGI76" s="18"/>
      <c r="GGJ76" s="18"/>
      <c r="GGK76" s="18"/>
      <c r="GGL76" s="18"/>
      <c r="GGM76" s="18"/>
      <c r="GGN76" s="18"/>
      <c r="GGO76" s="18"/>
      <c r="GGP76" s="18"/>
      <c r="GGQ76" s="18"/>
      <c r="GGR76" s="18"/>
      <c r="GGS76" s="18"/>
      <c r="GGT76" s="18"/>
      <c r="GGU76" s="18"/>
      <c r="GGV76" s="18"/>
      <c r="GGW76" s="18"/>
      <c r="GGX76" s="18"/>
      <c r="GGY76" s="18"/>
      <c r="GGZ76" s="18"/>
      <c r="GHA76" s="18"/>
      <c r="GHB76" s="18"/>
      <c r="GHC76" s="18"/>
      <c r="GHD76" s="18"/>
      <c r="GHE76" s="18"/>
      <c r="GHF76" s="18"/>
      <c r="GHG76" s="18"/>
      <c r="GHH76" s="18"/>
      <c r="GHI76" s="18"/>
      <c r="GHJ76" s="18"/>
      <c r="GHK76" s="18"/>
      <c r="GHL76" s="18"/>
      <c r="GHM76" s="18"/>
      <c r="GHN76" s="18"/>
      <c r="GHO76" s="18"/>
      <c r="GHP76" s="18"/>
      <c r="GHQ76" s="18"/>
      <c r="GHR76" s="18"/>
      <c r="GHS76" s="18"/>
      <c r="GHT76" s="18"/>
      <c r="GHU76" s="18"/>
      <c r="GHV76" s="18"/>
      <c r="GHW76" s="18"/>
      <c r="GHX76" s="18"/>
      <c r="GHY76" s="18"/>
      <c r="GHZ76" s="18"/>
      <c r="GIA76" s="18"/>
      <c r="GIB76" s="18"/>
      <c r="GIC76" s="18"/>
      <c r="GID76" s="18"/>
      <c r="GIE76" s="18"/>
      <c r="GIF76" s="18"/>
      <c r="GIG76" s="18"/>
      <c r="GIH76" s="18"/>
      <c r="GII76" s="18"/>
      <c r="GIJ76" s="18"/>
      <c r="GIK76" s="18"/>
      <c r="GIL76" s="18"/>
      <c r="GIM76" s="18"/>
      <c r="GIN76" s="18"/>
      <c r="GIO76" s="18"/>
      <c r="GIP76" s="18"/>
      <c r="GIQ76" s="18"/>
      <c r="GIR76" s="18"/>
      <c r="GIS76" s="18"/>
      <c r="GIT76" s="18"/>
      <c r="GIU76" s="18"/>
      <c r="GIV76" s="18"/>
      <c r="GIW76" s="18"/>
      <c r="GIX76" s="18"/>
      <c r="GIY76" s="18"/>
      <c r="GIZ76" s="18"/>
      <c r="GJA76" s="18"/>
      <c r="GJB76" s="18"/>
      <c r="GJC76" s="18"/>
      <c r="GJD76" s="18"/>
      <c r="GJE76" s="18"/>
      <c r="GJF76" s="18"/>
      <c r="GJG76" s="18"/>
      <c r="GJH76" s="18"/>
      <c r="GJI76" s="18"/>
      <c r="GJJ76" s="18"/>
      <c r="GJK76" s="18"/>
      <c r="GJL76" s="18"/>
      <c r="GJM76" s="18"/>
      <c r="GJN76" s="18"/>
      <c r="GJO76" s="18"/>
      <c r="GJP76" s="18"/>
      <c r="GJQ76" s="18"/>
      <c r="GJR76" s="18"/>
      <c r="GJS76" s="18"/>
      <c r="GJT76" s="18"/>
      <c r="GJU76" s="18"/>
      <c r="GJV76" s="18"/>
      <c r="GJW76" s="18"/>
      <c r="GJX76" s="18"/>
      <c r="GJY76" s="18"/>
      <c r="GJZ76" s="18"/>
      <c r="GKA76" s="18"/>
      <c r="GKB76" s="18"/>
      <c r="GKC76" s="18"/>
      <c r="GKD76" s="18"/>
      <c r="GKE76" s="18"/>
      <c r="GKF76" s="18"/>
      <c r="GKG76" s="18"/>
      <c r="GKH76" s="18"/>
      <c r="GKI76" s="18"/>
      <c r="GKJ76" s="18"/>
      <c r="GKK76" s="18"/>
      <c r="GKL76" s="18"/>
      <c r="GKM76" s="18"/>
      <c r="GKN76" s="18"/>
      <c r="GKO76" s="18"/>
      <c r="GKP76" s="18"/>
      <c r="GKQ76" s="18"/>
      <c r="GKR76" s="18"/>
      <c r="GKS76" s="18"/>
      <c r="GKT76" s="18"/>
      <c r="GKU76" s="18"/>
      <c r="GKV76" s="18"/>
      <c r="GKW76" s="18"/>
      <c r="GKX76" s="18"/>
      <c r="GKY76" s="18"/>
      <c r="GKZ76" s="18"/>
      <c r="GLA76" s="18"/>
      <c r="GLB76" s="18"/>
      <c r="GLC76" s="18"/>
      <c r="GLD76" s="18"/>
      <c r="GLE76" s="18"/>
      <c r="GLF76" s="18"/>
      <c r="GLG76" s="18"/>
      <c r="GLH76" s="18"/>
      <c r="GLI76" s="18"/>
      <c r="GLJ76" s="18"/>
      <c r="GLK76" s="18"/>
      <c r="GLL76" s="18"/>
      <c r="GLM76" s="18"/>
      <c r="GLN76" s="18"/>
      <c r="GLO76" s="18"/>
      <c r="GLP76" s="18"/>
      <c r="GLQ76" s="18"/>
      <c r="GLR76" s="18"/>
      <c r="GLS76" s="18"/>
      <c r="GLT76" s="18"/>
      <c r="GLU76" s="18"/>
      <c r="GLV76" s="18"/>
      <c r="GLW76" s="18"/>
      <c r="GLX76" s="18"/>
      <c r="GLY76" s="18"/>
      <c r="GLZ76" s="18"/>
      <c r="GMA76" s="18"/>
      <c r="GMB76" s="18"/>
      <c r="GMC76" s="18"/>
      <c r="GMD76" s="18"/>
      <c r="GME76" s="18"/>
      <c r="GMF76" s="18"/>
      <c r="GMG76" s="18"/>
      <c r="GMH76" s="18"/>
      <c r="GMI76" s="18"/>
      <c r="GMJ76" s="18"/>
      <c r="GMK76" s="18"/>
      <c r="GML76" s="18"/>
      <c r="GMM76" s="18"/>
      <c r="GMN76" s="18"/>
      <c r="GMO76" s="18"/>
      <c r="GMP76" s="18"/>
      <c r="GMQ76" s="18"/>
      <c r="GMR76" s="18"/>
      <c r="GMS76" s="18"/>
      <c r="GMT76" s="18"/>
      <c r="GMU76" s="18"/>
      <c r="GMV76" s="18"/>
      <c r="GMW76" s="18"/>
      <c r="GMX76" s="18"/>
      <c r="GMY76" s="18"/>
      <c r="GMZ76" s="18"/>
      <c r="GNA76" s="18"/>
      <c r="GNB76" s="18"/>
      <c r="GNC76" s="18"/>
      <c r="GND76" s="18"/>
      <c r="GNE76" s="18"/>
      <c r="GNF76" s="18"/>
      <c r="GNG76" s="18"/>
      <c r="GNH76" s="18"/>
      <c r="GNI76" s="18"/>
      <c r="GNJ76" s="18"/>
      <c r="GNK76" s="18"/>
      <c r="GNL76" s="18"/>
      <c r="GNM76" s="18"/>
      <c r="GNN76" s="18"/>
      <c r="GNO76" s="18"/>
      <c r="GNP76" s="18"/>
      <c r="GNQ76" s="18"/>
      <c r="GNR76" s="18"/>
      <c r="GNS76" s="18"/>
      <c r="GNT76" s="18"/>
      <c r="GNU76" s="18"/>
      <c r="GNV76" s="18"/>
      <c r="GNW76" s="18"/>
      <c r="GNX76" s="18"/>
      <c r="GNY76" s="18"/>
      <c r="GNZ76" s="18"/>
      <c r="GOA76" s="18"/>
      <c r="GOB76" s="18"/>
      <c r="GOC76" s="18"/>
      <c r="GOD76" s="18"/>
      <c r="GOE76" s="18"/>
      <c r="GOF76" s="18"/>
      <c r="GOG76" s="18"/>
      <c r="GOH76" s="18"/>
      <c r="GOI76" s="18"/>
      <c r="GOJ76" s="18"/>
      <c r="GOK76" s="18"/>
      <c r="GOL76" s="18"/>
      <c r="GOM76" s="18"/>
      <c r="GON76" s="18"/>
      <c r="GOO76" s="18"/>
      <c r="GOP76" s="18"/>
      <c r="GOQ76" s="18"/>
      <c r="GOR76" s="18"/>
      <c r="GOS76" s="18"/>
      <c r="GOT76" s="18"/>
      <c r="GOU76" s="18"/>
      <c r="GOV76" s="18"/>
      <c r="GOW76" s="18"/>
      <c r="GOX76" s="18"/>
      <c r="GOY76" s="18"/>
      <c r="GOZ76" s="18"/>
      <c r="GPA76" s="18"/>
      <c r="GPB76" s="18"/>
      <c r="GPC76" s="18"/>
      <c r="GPD76" s="18"/>
      <c r="GPE76" s="18"/>
      <c r="GPF76" s="18"/>
      <c r="GPG76" s="18"/>
      <c r="GPH76" s="18"/>
      <c r="GPI76" s="18"/>
      <c r="GPJ76" s="18"/>
      <c r="GPK76" s="18"/>
      <c r="GPL76" s="18"/>
      <c r="GPM76" s="18"/>
      <c r="GPN76" s="18"/>
      <c r="GPO76" s="18"/>
      <c r="GPP76" s="18"/>
      <c r="GPQ76" s="18"/>
      <c r="GPR76" s="18"/>
      <c r="GPS76" s="18"/>
      <c r="GPT76" s="18"/>
      <c r="GPU76" s="18"/>
      <c r="GPV76" s="18"/>
      <c r="GPW76" s="18"/>
      <c r="GPX76" s="18"/>
      <c r="GPY76" s="18"/>
      <c r="GPZ76" s="18"/>
      <c r="GQA76" s="18"/>
      <c r="GQB76" s="18"/>
      <c r="GQC76" s="18"/>
      <c r="GQD76" s="18"/>
      <c r="GQE76" s="18"/>
      <c r="GQF76" s="18"/>
      <c r="GQG76" s="18"/>
      <c r="GQH76" s="18"/>
      <c r="GQI76" s="18"/>
      <c r="GQJ76" s="18"/>
      <c r="GQK76" s="18"/>
      <c r="GQL76" s="18"/>
      <c r="GQM76" s="18"/>
      <c r="GQN76" s="18"/>
      <c r="GQO76" s="18"/>
      <c r="GQP76" s="18"/>
      <c r="GQQ76" s="18"/>
      <c r="GQR76" s="18"/>
      <c r="GQS76" s="18"/>
      <c r="GQT76" s="18"/>
      <c r="GQU76" s="18"/>
      <c r="GQV76" s="18"/>
      <c r="GQW76" s="18"/>
      <c r="GQX76" s="18"/>
      <c r="GQY76" s="18"/>
      <c r="GQZ76" s="18"/>
      <c r="GRA76" s="18"/>
      <c r="GRB76" s="18"/>
      <c r="GRC76" s="18"/>
      <c r="GRD76" s="18"/>
      <c r="GRE76" s="18"/>
      <c r="GRF76" s="18"/>
      <c r="GRG76" s="18"/>
      <c r="GRH76" s="18"/>
      <c r="GRI76" s="18"/>
      <c r="GRJ76" s="18"/>
      <c r="GRK76" s="18"/>
      <c r="GRL76" s="18"/>
      <c r="GRM76" s="18"/>
      <c r="GRN76" s="18"/>
      <c r="GRO76" s="18"/>
      <c r="GRP76" s="18"/>
      <c r="GRQ76" s="18"/>
      <c r="GRR76" s="18"/>
      <c r="GRS76" s="18"/>
      <c r="GRT76" s="18"/>
      <c r="GRU76" s="18"/>
      <c r="GRV76" s="18"/>
      <c r="GRW76" s="18"/>
      <c r="GRX76" s="18"/>
      <c r="GRY76" s="18"/>
      <c r="GRZ76" s="18"/>
      <c r="GSA76" s="18"/>
      <c r="GSB76" s="18"/>
      <c r="GSC76" s="18"/>
      <c r="GSD76" s="18"/>
      <c r="GSE76" s="18"/>
      <c r="GSF76" s="18"/>
      <c r="GSG76" s="18"/>
      <c r="GSH76" s="18"/>
      <c r="GSI76" s="18"/>
      <c r="GSJ76" s="18"/>
      <c r="GSK76" s="18"/>
      <c r="GSL76" s="18"/>
      <c r="GSM76" s="18"/>
      <c r="GSN76" s="18"/>
      <c r="GSO76" s="18"/>
      <c r="GSP76" s="18"/>
      <c r="GSQ76" s="18"/>
      <c r="GSR76" s="18"/>
      <c r="GSS76" s="18"/>
      <c r="GST76" s="18"/>
      <c r="GSU76" s="18"/>
      <c r="GSV76" s="18"/>
      <c r="GSW76" s="18"/>
      <c r="GSX76" s="18"/>
      <c r="GSY76" s="18"/>
      <c r="GSZ76" s="18"/>
      <c r="GTA76" s="18"/>
      <c r="GTB76" s="18"/>
      <c r="GTC76" s="18"/>
      <c r="GTD76" s="18"/>
      <c r="GTE76" s="18"/>
      <c r="GTF76" s="18"/>
      <c r="GTG76" s="18"/>
      <c r="GTH76" s="18"/>
      <c r="GTI76" s="18"/>
      <c r="GTJ76" s="18"/>
      <c r="GTK76" s="18"/>
      <c r="GTL76" s="18"/>
      <c r="GTM76" s="18"/>
      <c r="GTN76" s="18"/>
      <c r="GTO76" s="18"/>
      <c r="GTP76" s="18"/>
      <c r="GTQ76" s="18"/>
      <c r="GTR76" s="18"/>
      <c r="GTS76" s="18"/>
      <c r="GTT76" s="18"/>
      <c r="GTU76" s="18"/>
      <c r="GTV76" s="18"/>
      <c r="GTW76" s="18"/>
      <c r="GTX76" s="18"/>
      <c r="GTY76" s="18"/>
      <c r="GTZ76" s="18"/>
      <c r="GUA76" s="18"/>
      <c r="GUB76" s="18"/>
      <c r="GUC76" s="18"/>
      <c r="GUD76" s="18"/>
      <c r="GUE76" s="18"/>
      <c r="GUF76" s="18"/>
      <c r="GUG76" s="18"/>
      <c r="GUH76" s="18"/>
      <c r="GUI76" s="18"/>
      <c r="GUJ76" s="18"/>
      <c r="GUK76" s="18"/>
      <c r="GUL76" s="18"/>
      <c r="GUM76" s="18"/>
      <c r="GUN76" s="18"/>
      <c r="GUO76" s="18"/>
      <c r="GUP76" s="18"/>
      <c r="GUQ76" s="18"/>
      <c r="GUR76" s="18"/>
      <c r="GUS76" s="18"/>
      <c r="GUT76" s="18"/>
      <c r="GUU76" s="18"/>
      <c r="GUV76" s="18"/>
      <c r="GUW76" s="18"/>
      <c r="GUX76" s="18"/>
      <c r="GUY76" s="18"/>
      <c r="GUZ76" s="18"/>
      <c r="GVA76" s="18"/>
      <c r="GVB76" s="18"/>
      <c r="GVC76" s="18"/>
      <c r="GVD76" s="18"/>
      <c r="GVE76" s="18"/>
      <c r="GVF76" s="18"/>
      <c r="GVG76" s="18"/>
      <c r="GVH76" s="18"/>
      <c r="GVI76" s="18"/>
      <c r="GVJ76" s="18"/>
      <c r="GVK76" s="18"/>
      <c r="GVL76" s="18"/>
      <c r="GVM76" s="18"/>
      <c r="GVN76" s="18"/>
      <c r="GVO76" s="18"/>
      <c r="GVP76" s="18"/>
      <c r="GVQ76" s="18"/>
      <c r="GVR76" s="18"/>
      <c r="GVS76" s="18"/>
      <c r="GVT76" s="18"/>
      <c r="GVU76" s="18"/>
      <c r="GVV76" s="18"/>
      <c r="GVW76" s="18"/>
      <c r="GVX76" s="18"/>
      <c r="GVY76" s="18"/>
      <c r="GVZ76" s="18"/>
      <c r="GWA76" s="18"/>
      <c r="GWB76" s="18"/>
      <c r="GWC76" s="18"/>
      <c r="GWD76" s="18"/>
      <c r="GWE76" s="18"/>
      <c r="GWF76" s="18"/>
      <c r="GWG76" s="18"/>
      <c r="GWH76" s="18"/>
      <c r="GWI76" s="18"/>
      <c r="GWJ76" s="18"/>
      <c r="GWK76" s="18"/>
      <c r="GWL76" s="18"/>
      <c r="GWM76" s="18"/>
      <c r="GWN76" s="18"/>
      <c r="GWO76" s="18"/>
      <c r="GWP76" s="18"/>
      <c r="GWQ76" s="18"/>
      <c r="GWR76" s="18"/>
      <c r="GWS76" s="18"/>
      <c r="GWT76" s="18"/>
      <c r="GWU76" s="18"/>
      <c r="GWV76" s="18"/>
      <c r="GWW76" s="18"/>
      <c r="GWX76" s="18"/>
      <c r="GWY76" s="18"/>
      <c r="GWZ76" s="18"/>
      <c r="GXA76" s="18"/>
      <c r="GXB76" s="18"/>
      <c r="GXC76" s="18"/>
      <c r="GXD76" s="18"/>
      <c r="GXE76" s="18"/>
      <c r="GXF76" s="18"/>
      <c r="GXG76" s="18"/>
      <c r="GXH76" s="18"/>
      <c r="GXI76" s="18"/>
      <c r="GXJ76" s="18"/>
      <c r="GXK76" s="18"/>
      <c r="GXL76" s="18"/>
      <c r="GXM76" s="18"/>
      <c r="GXN76" s="18"/>
      <c r="GXO76" s="18"/>
      <c r="GXP76" s="18"/>
      <c r="GXQ76" s="18"/>
      <c r="GXR76" s="18"/>
      <c r="GXS76" s="18"/>
      <c r="GXT76" s="18"/>
      <c r="GXU76" s="18"/>
      <c r="GXV76" s="18"/>
      <c r="GXW76" s="18"/>
      <c r="GXX76" s="18"/>
      <c r="GXY76" s="18"/>
      <c r="GXZ76" s="18"/>
      <c r="GYA76" s="18"/>
      <c r="GYB76" s="18"/>
      <c r="GYC76" s="18"/>
      <c r="GYD76" s="18"/>
      <c r="GYE76" s="18"/>
      <c r="GYF76" s="18"/>
      <c r="GYG76" s="18"/>
      <c r="GYH76" s="18"/>
      <c r="GYI76" s="18"/>
      <c r="GYJ76" s="18"/>
      <c r="GYK76" s="18"/>
      <c r="GYL76" s="18"/>
      <c r="GYM76" s="18"/>
      <c r="GYN76" s="18"/>
      <c r="GYO76" s="18"/>
      <c r="GYP76" s="18"/>
      <c r="GYQ76" s="18"/>
      <c r="GYR76" s="18"/>
      <c r="GYS76" s="18"/>
      <c r="GYT76" s="18"/>
      <c r="GYU76" s="18"/>
      <c r="GYV76" s="18"/>
      <c r="GYW76" s="18"/>
      <c r="GYX76" s="18"/>
      <c r="GYY76" s="18"/>
      <c r="GYZ76" s="18"/>
      <c r="GZA76" s="18"/>
      <c r="GZB76" s="18"/>
      <c r="GZC76" s="18"/>
      <c r="GZD76" s="18"/>
      <c r="GZE76" s="18"/>
      <c r="GZF76" s="18"/>
      <c r="GZG76" s="18"/>
      <c r="GZH76" s="18"/>
      <c r="GZI76" s="18"/>
      <c r="GZJ76" s="18"/>
      <c r="GZK76" s="18"/>
      <c r="GZL76" s="18"/>
      <c r="GZM76" s="18"/>
      <c r="GZN76" s="18"/>
      <c r="GZO76" s="18"/>
      <c r="GZP76" s="18"/>
      <c r="GZQ76" s="18"/>
      <c r="GZR76" s="18"/>
      <c r="GZS76" s="18"/>
      <c r="GZT76" s="18"/>
      <c r="GZU76" s="18"/>
      <c r="GZV76" s="18"/>
      <c r="GZW76" s="18"/>
      <c r="GZX76" s="18"/>
      <c r="GZY76" s="18"/>
      <c r="GZZ76" s="18"/>
      <c r="HAA76" s="18"/>
      <c r="HAB76" s="18"/>
      <c r="HAC76" s="18"/>
      <c r="HAD76" s="18"/>
      <c r="HAE76" s="18"/>
      <c r="HAF76" s="18"/>
      <c r="HAG76" s="18"/>
      <c r="HAH76" s="18"/>
      <c r="HAI76" s="18"/>
      <c r="HAJ76" s="18"/>
      <c r="HAK76" s="18"/>
      <c r="HAL76" s="18"/>
      <c r="HAM76" s="18"/>
      <c r="HAN76" s="18"/>
      <c r="HAO76" s="18"/>
      <c r="HAP76" s="18"/>
      <c r="HAQ76" s="18"/>
      <c r="HAR76" s="18"/>
      <c r="HAS76" s="18"/>
      <c r="HAT76" s="18"/>
      <c r="HAU76" s="18"/>
      <c r="HAV76" s="18"/>
      <c r="HAW76" s="18"/>
      <c r="HAX76" s="18"/>
      <c r="HAY76" s="18"/>
      <c r="HAZ76" s="18"/>
      <c r="HBA76" s="18"/>
      <c r="HBB76" s="18"/>
      <c r="HBC76" s="18"/>
      <c r="HBD76" s="18"/>
      <c r="HBE76" s="18"/>
      <c r="HBF76" s="18"/>
      <c r="HBG76" s="18"/>
      <c r="HBH76" s="18"/>
      <c r="HBI76" s="18"/>
      <c r="HBJ76" s="18"/>
      <c r="HBK76" s="18"/>
      <c r="HBL76" s="18"/>
      <c r="HBM76" s="18"/>
      <c r="HBN76" s="18"/>
      <c r="HBO76" s="18"/>
      <c r="HBP76" s="18"/>
      <c r="HBQ76" s="18"/>
      <c r="HBR76" s="18"/>
      <c r="HBS76" s="18"/>
      <c r="HBT76" s="18"/>
      <c r="HBU76" s="18"/>
      <c r="HBV76" s="18"/>
      <c r="HBW76" s="18"/>
      <c r="HBX76" s="18"/>
      <c r="HBY76" s="18"/>
      <c r="HBZ76" s="18"/>
      <c r="HCA76" s="18"/>
      <c r="HCB76" s="18"/>
      <c r="HCC76" s="18"/>
      <c r="HCD76" s="18"/>
      <c r="HCE76" s="18"/>
      <c r="HCF76" s="18"/>
      <c r="HCG76" s="18"/>
      <c r="HCH76" s="18"/>
      <c r="HCI76" s="18"/>
      <c r="HCJ76" s="18"/>
      <c r="HCK76" s="18"/>
      <c r="HCL76" s="18"/>
      <c r="HCM76" s="18"/>
      <c r="HCN76" s="18"/>
      <c r="HCO76" s="18"/>
      <c r="HCP76" s="18"/>
      <c r="HCQ76" s="18"/>
      <c r="HCR76" s="18"/>
      <c r="HCS76" s="18"/>
      <c r="HCT76" s="18"/>
      <c r="HCU76" s="18"/>
      <c r="HCV76" s="18"/>
      <c r="HCW76" s="18"/>
      <c r="HCX76" s="18"/>
      <c r="HCY76" s="18"/>
      <c r="HCZ76" s="18"/>
      <c r="HDA76" s="18"/>
      <c r="HDB76" s="18"/>
      <c r="HDC76" s="18"/>
      <c r="HDD76" s="18"/>
      <c r="HDE76" s="18"/>
      <c r="HDF76" s="18"/>
      <c r="HDG76" s="18"/>
      <c r="HDH76" s="18"/>
      <c r="HDI76" s="18"/>
      <c r="HDJ76" s="18"/>
      <c r="HDK76" s="18"/>
      <c r="HDL76" s="18"/>
      <c r="HDM76" s="18"/>
      <c r="HDN76" s="18"/>
      <c r="HDO76" s="18"/>
      <c r="HDP76" s="18"/>
      <c r="HDQ76" s="18"/>
      <c r="HDR76" s="18"/>
      <c r="HDS76" s="18"/>
      <c r="HDT76" s="18"/>
      <c r="HDU76" s="18"/>
      <c r="HDV76" s="18"/>
      <c r="HDW76" s="18"/>
      <c r="HDX76" s="18"/>
      <c r="HDY76" s="18"/>
      <c r="HDZ76" s="18"/>
      <c r="HEA76" s="18"/>
      <c r="HEB76" s="18"/>
      <c r="HEC76" s="18"/>
      <c r="HED76" s="18"/>
      <c r="HEE76" s="18"/>
      <c r="HEF76" s="18"/>
      <c r="HEG76" s="18"/>
      <c r="HEH76" s="18"/>
      <c r="HEI76" s="18"/>
      <c r="HEJ76" s="18"/>
      <c r="HEK76" s="18"/>
      <c r="HEL76" s="18"/>
      <c r="HEM76" s="18"/>
      <c r="HEN76" s="18"/>
      <c r="HEO76" s="18"/>
      <c r="HEP76" s="18"/>
      <c r="HEQ76" s="18"/>
      <c r="HER76" s="18"/>
      <c r="HES76" s="18"/>
      <c r="HET76" s="18"/>
      <c r="HEU76" s="18"/>
      <c r="HEV76" s="18"/>
      <c r="HEW76" s="18"/>
      <c r="HEX76" s="18"/>
      <c r="HEY76" s="18"/>
      <c r="HEZ76" s="18"/>
      <c r="HFA76" s="18"/>
      <c r="HFB76" s="18"/>
      <c r="HFC76" s="18"/>
      <c r="HFD76" s="18"/>
      <c r="HFE76" s="18"/>
      <c r="HFF76" s="18"/>
      <c r="HFG76" s="18"/>
      <c r="HFH76" s="18"/>
      <c r="HFI76" s="18"/>
      <c r="HFJ76" s="18"/>
      <c r="HFK76" s="18"/>
      <c r="HFL76" s="18"/>
      <c r="HFM76" s="18"/>
      <c r="HFN76" s="18"/>
      <c r="HFO76" s="18"/>
      <c r="HFP76" s="18"/>
      <c r="HFQ76" s="18"/>
      <c r="HFR76" s="18"/>
      <c r="HFS76" s="18"/>
      <c r="HFT76" s="18"/>
      <c r="HFU76" s="18"/>
      <c r="HFV76" s="18"/>
      <c r="HFW76" s="18"/>
      <c r="HFX76" s="18"/>
      <c r="HFY76" s="18"/>
      <c r="HFZ76" s="18"/>
      <c r="HGA76" s="18"/>
      <c r="HGB76" s="18"/>
      <c r="HGC76" s="18"/>
      <c r="HGD76" s="18"/>
      <c r="HGE76" s="18"/>
      <c r="HGF76" s="18"/>
      <c r="HGG76" s="18"/>
      <c r="HGH76" s="18"/>
      <c r="HGI76" s="18"/>
      <c r="HGJ76" s="18"/>
      <c r="HGK76" s="18"/>
      <c r="HGL76" s="18"/>
      <c r="HGM76" s="18"/>
      <c r="HGN76" s="18"/>
      <c r="HGO76" s="18"/>
      <c r="HGP76" s="18"/>
      <c r="HGQ76" s="18"/>
      <c r="HGR76" s="18"/>
      <c r="HGS76" s="18"/>
      <c r="HGT76" s="18"/>
      <c r="HGU76" s="18"/>
      <c r="HGV76" s="18"/>
      <c r="HGW76" s="18"/>
      <c r="HGX76" s="18"/>
      <c r="HGY76" s="18"/>
      <c r="HGZ76" s="18"/>
      <c r="HHA76" s="18"/>
      <c r="HHB76" s="18"/>
      <c r="HHC76" s="18"/>
      <c r="HHD76" s="18"/>
      <c r="HHE76" s="18"/>
      <c r="HHF76" s="18"/>
      <c r="HHG76" s="18"/>
      <c r="HHH76" s="18"/>
      <c r="HHI76" s="18"/>
      <c r="HHJ76" s="18"/>
      <c r="HHK76" s="18"/>
      <c r="HHL76" s="18"/>
      <c r="HHM76" s="18"/>
      <c r="HHN76" s="18"/>
      <c r="HHO76" s="18"/>
      <c r="HHP76" s="18"/>
      <c r="HHQ76" s="18"/>
      <c r="HHR76" s="18"/>
      <c r="HHS76" s="18"/>
      <c r="HHT76" s="18"/>
      <c r="HHU76" s="18"/>
      <c r="HHV76" s="18"/>
      <c r="HHW76" s="18"/>
      <c r="HHX76" s="18"/>
      <c r="HHY76" s="18"/>
      <c r="HHZ76" s="18"/>
      <c r="HIA76" s="18"/>
      <c r="HIB76" s="18"/>
      <c r="HIC76" s="18"/>
      <c r="HID76" s="18"/>
      <c r="HIE76" s="18"/>
      <c r="HIF76" s="18"/>
      <c r="HIG76" s="18"/>
      <c r="HIH76" s="18"/>
      <c r="HII76" s="18"/>
      <c r="HIJ76" s="18"/>
      <c r="HIK76" s="18"/>
      <c r="HIL76" s="18"/>
      <c r="HIM76" s="18"/>
      <c r="HIN76" s="18"/>
      <c r="HIO76" s="18"/>
      <c r="HIP76" s="18"/>
      <c r="HIQ76" s="18"/>
      <c r="HIR76" s="18"/>
      <c r="HIS76" s="18"/>
      <c r="HIT76" s="18"/>
      <c r="HIU76" s="18"/>
      <c r="HIV76" s="18"/>
      <c r="HIW76" s="18"/>
      <c r="HIX76" s="18"/>
      <c r="HIY76" s="18"/>
      <c r="HIZ76" s="18"/>
      <c r="HJA76" s="18"/>
      <c r="HJB76" s="18"/>
      <c r="HJC76" s="18"/>
      <c r="HJD76" s="18"/>
      <c r="HJE76" s="18"/>
      <c r="HJF76" s="18"/>
      <c r="HJG76" s="18"/>
      <c r="HJH76" s="18"/>
      <c r="HJI76" s="18"/>
      <c r="HJJ76" s="18"/>
      <c r="HJK76" s="18"/>
      <c r="HJL76" s="18"/>
      <c r="HJM76" s="18"/>
      <c r="HJN76" s="18"/>
      <c r="HJO76" s="18"/>
      <c r="HJP76" s="18"/>
      <c r="HJQ76" s="18"/>
      <c r="HJR76" s="18"/>
      <c r="HJS76" s="18"/>
      <c r="HJT76" s="18"/>
      <c r="HJU76" s="18"/>
      <c r="HJV76" s="18"/>
      <c r="HJW76" s="18"/>
      <c r="HJX76" s="18"/>
      <c r="HJY76" s="18"/>
      <c r="HJZ76" s="18"/>
      <c r="HKA76" s="18"/>
      <c r="HKB76" s="18"/>
      <c r="HKC76" s="18"/>
      <c r="HKD76" s="18"/>
      <c r="HKE76" s="18"/>
      <c r="HKF76" s="18"/>
      <c r="HKG76" s="18"/>
      <c r="HKH76" s="18"/>
      <c r="HKI76" s="18"/>
      <c r="HKJ76" s="18"/>
      <c r="HKK76" s="18"/>
      <c r="HKL76" s="18"/>
      <c r="HKM76" s="18"/>
      <c r="HKN76" s="18"/>
      <c r="HKO76" s="18"/>
      <c r="HKP76" s="18"/>
      <c r="HKQ76" s="18"/>
      <c r="HKR76" s="18"/>
      <c r="HKS76" s="18"/>
      <c r="HKT76" s="18"/>
      <c r="HKU76" s="18"/>
      <c r="HKV76" s="18"/>
      <c r="HKW76" s="18"/>
      <c r="HKX76" s="18"/>
      <c r="HKY76" s="18"/>
      <c r="HKZ76" s="18"/>
      <c r="HLA76" s="18"/>
      <c r="HLB76" s="18"/>
      <c r="HLC76" s="18"/>
      <c r="HLD76" s="18"/>
      <c r="HLE76" s="18"/>
      <c r="HLF76" s="18"/>
      <c r="HLG76" s="18"/>
      <c r="HLH76" s="18"/>
      <c r="HLI76" s="18"/>
      <c r="HLJ76" s="18"/>
      <c r="HLK76" s="18"/>
      <c r="HLL76" s="18"/>
      <c r="HLM76" s="18"/>
      <c r="HLN76" s="18"/>
      <c r="HLO76" s="18"/>
      <c r="HLP76" s="18"/>
      <c r="HLQ76" s="18"/>
      <c r="HLR76" s="18"/>
      <c r="HLS76" s="18"/>
      <c r="HLT76" s="18"/>
      <c r="HLU76" s="18"/>
      <c r="HLV76" s="18"/>
      <c r="HLW76" s="18"/>
      <c r="HLX76" s="18"/>
      <c r="HLY76" s="18"/>
      <c r="HLZ76" s="18"/>
      <c r="HMA76" s="18"/>
      <c r="HMB76" s="18"/>
      <c r="HMC76" s="18"/>
      <c r="HMD76" s="18"/>
      <c r="HME76" s="18"/>
      <c r="HMF76" s="18"/>
      <c r="HMG76" s="18"/>
      <c r="HMH76" s="18"/>
      <c r="HMI76" s="18"/>
      <c r="HMJ76" s="18"/>
      <c r="HMK76" s="18"/>
      <c r="HML76" s="18"/>
      <c r="HMM76" s="18"/>
      <c r="HMN76" s="18"/>
      <c r="HMO76" s="18"/>
      <c r="HMP76" s="18"/>
      <c r="HMQ76" s="18"/>
      <c r="HMR76" s="18"/>
      <c r="HMS76" s="18"/>
      <c r="HMT76" s="18"/>
      <c r="HMU76" s="18"/>
      <c r="HMV76" s="18"/>
      <c r="HMW76" s="18"/>
      <c r="HMX76" s="18"/>
      <c r="HMY76" s="18"/>
      <c r="HMZ76" s="18"/>
      <c r="HNA76" s="18"/>
      <c r="HNB76" s="18"/>
      <c r="HNC76" s="18"/>
      <c r="HND76" s="18"/>
      <c r="HNE76" s="18"/>
      <c r="HNF76" s="18"/>
      <c r="HNG76" s="18"/>
      <c r="HNH76" s="18"/>
      <c r="HNI76" s="18"/>
      <c r="HNJ76" s="18"/>
      <c r="HNK76" s="18"/>
      <c r="HNL76" s="18"/>
      <c r="HNM76" s="18"/>
      <c r="HNN76" s="18"/>
      <c r="HNO76" s="18"/>
      <c r="HNP76" s="18"/>
      <c r="HNQ76" s="18"/>
      <c r="HNR76" s="18"/>
      <c r="HNS76" s="18"/>
      <c r="HNT76" s="18"/>
      <c r="HNU76" s="18"/>
      <c r="HNV76" s="18"/>
      <c r="HNW76" s="18"/>
      <c r="HNX76" s="18"/>
      <c r="HNY76" s="18"/>
      <c r="HNZ76" s="18"/>
      <c r="HOA76" s="18"/>
      <c r="HOB76" s="18"/>
      <c r="HOC76" s="18"/>
      <c r="HOD76" s="18"/>
      <c r="HOE76" s="18"/>
      <c r="HOF76" s="18"/>
      <c r="HOG76" s="18"/>
      <c r="HOH76" s="18"/>
      <c r="HOI76" s="18"/>
      <c r="HOJ76" s="18"/>
      <c r="HOK76" s="18"/>
      <c r="HOL76" s="18"/>
      <c r="HOM76" s="18"/>
      <c r="HON76" s="18"/>
      <c r="HOO76" s="18"/>
      <c r="HOP76" s="18"/>
      <c r="HOQ76" s="18"/>
      <c r="HOR76" s="18"/>
      <c r="HOS76" s="18"/>
      <c r="HOT76" s="18"/>
      <c r="HOU76" s="18"/>
      <c r="HOV76" s="18"/>
      <c r="HOW76" s="18"/>
      <c r="HOX76" s="18"/>
      <c r="HOY76" s="18"/>
      <c r="HOZ76" s="18"/>
      <c r="HPA76" s="18"/>
      <c r="HPB76" s="18"/>
      <c r="HPC76" s="18"/>
      <c r="HPD76" s="18"/>
      <c r="HPE76" s="18"/>
      <c r="HPF76" s="18"/>
      <c r="HPG76" s="18"/>
      <c r="HPH76" s="18"/>
      <c r="HPI76" s="18"/>
      <c r="HPJ76" s="18"/>
      <c r="HPK76" s="18"/>
      <c r="HPL76" s="18"/>
      <c r="HPM76" s="18"/>
      <c r="HPN76" s="18"/>
      <c r="HPO76" s="18"/>
      <c r="HPP76" s="18"/>
      <c r="HPQ76" s="18"/>
      <c r="HPR76" s="18"/>
      <c r="HPS76" s="18"/>
      <c r="HPT76" s="18"/>
      <c r="HPU76" s="18"/>
      <c r="HPV76" s="18"/>
      <c r="HPW76" s="18"/>
      <c r="HPX76" s="18"/>
      <c r="HPY76" s="18"/>
      <c r="HPZ76" s="18"/>
      <c r="HQA76" s="18"/>
      <c r="HQB76" s="18"/>
      <c r="HQC76" s="18"/>
      <c r="HQD76" s="18"/>
      <c r="HQE76" s="18"/>
      <c r="HQF76" s="18"/>
      <c r="HQG76" s="18"/>
      <c r="HQH76" s="18"/>
      <c r="HQI76" s="18"/>
      <c r="HQJ76" s="18"/>
      <c r="HQK76" s="18"/>
      <c r="HQL76" s="18"/>
      <c r="HQM76" s="18"/>
      <c r="HQN76" s="18"/>
      <c r="HQO76" s="18"/>
      <c r="HQP76" s="18"/>
      <c r="HQQ76" s="18"/>
      <c r="HQR76" s="18"/>
      <c r="HQS76" s="18"/>
      <c r="HQT76" s="18"/>
      <c r="HQU76" s="18"/>
      <c r="HQV76" s="18"/>
      <c r="HQW76" s="18"/>
      <c r="HQX76" s="18"/>
      <c r="HQY76" s="18"/>
      <c r="HQZ76" s="18"/>
      <c r="HRA76" s="18"/>
      <c r="HRB76" s="18"/>
      <c r="HRC76" s="18"/>
      <c r="HRD76" s="18"/>
      <c r="HRE76" s="18"/>
      <c r="HRF76" s="18"/>
      <c r="HRG76" s="18"/>
      <c r="HRH76" s="18"/>
      <c r="HRI76" s="18"/>
      <c r="HRJ76" s="18"/>
      <c r="HRK76" s="18"/>
      <c r="HRL76" s="18"/>
      <c r="HRM76" s="18"/>
      <c r="HRN76" s="18"/>
      <c r="HRO76" s="18"/>
      <c r="HRP76" s="18"/>
      <c r="HRQ76" s="18"/>
      <c r="HRR76" s="18"/>
      <c r="HRS76" s="18"/>
      <c r="HRT76" s="18"/>
      <c r="HRU76" s="18"/>
      <c r="HRV76" s="18"/>
      <c r="HRW76" s="18"/>
      <c r="HRX76" s="18"/>
      <c r="HRY76" s="18"/>
      <c r="HRZ76" s="18"/>
      <c r="HSA76" s="18"/>
      <c r="HSB76" s="18"/>
      <c r="HSC76" s="18"/>
      <c r="HSD76" s="18"/>
      <c r="HSE76" s="18"/>
      <c r="HSF76" s="18"/>
      <c r="HSG76" s="18"/>
      <c r="HSH76" s="18"/>
      <c r="HSI76" s="18"/>
      <c r="HSJ76" s="18"/>
      <c r="HSK76" s="18"/>
      <c r="HSL76" s="18"/>
      <c r="HSM76" s="18"/>
      <c r="HSN76" s="18"/>
      <c r="HSO76" s="18"/>
      <c r="HSP76" s="18"/>
      <c r="HSQ76" s="18"/>
      <c r="HSR76" s="18"/>
      <c r="HSS76" s="18"/>
      <c r="HST76" s="18"/>
      <c r="HSU76" s="18"/>
      <c r="HSV76" s="18"/>
      <c r="HSW76" s="18"/>
      <c r="HSX76" s="18"/>
      <c r="HSY76" s="18"/>
      <c r="HSZ76" s="18"/>
      <c r="HTA76" s="18"/>
      <c r="HTB76" s="18"/>
      <c r="HTC76" s="18"/>
      <c r="HTD76" s="18"/>
      <c r="HTE76" s="18"/>
      <c r="HTF76" s="18"/>
      <c r="HTG76" s="18"/>
      <c r="HTH76" s="18"/>
      <c r="HTI76" s="18"/>
      <c r="HTJ76" s="18"/>
      <c r="HTK76" s="18"/>
      <c r="HTL76" s="18"/>
      <c r="HTM76" s="18"/>
      <c r="HTN76" s="18"/>
      <c r="HTO76" s="18"/>
      <c r="HTP76" s="18"/>
      <c r="HTQ76" s="18"/>
      <c r="HTR76" s="18"/>
      <c r="HTS76" s="18"/>
      <c r="HTT76" s="18"/>
      <c r="HTU76" s="18"/>
      <c r="HTV76" s="18"/>
      <c r="HTW76" s="18"/>
      <c r="HTX76" s="18"/>
      <c r="HTY76" s="18"/>
      <c r="HTZ76" s="18"/>
      <c r="HUA76" s="18"/>
      <c r="HUB76" s="18"/>
      <c r="HUC76" s="18"/>
      <c r="HUD76" s="18"/>
      <c r="HUE76" s="18"/>
      <c r="HUF76" s="18"/>
      <c r="HUG76" s="18"/>
      <c r="HUH76" s="18"/>
      <c r="HUI76" s="18"/>
      <c r="HUJ76" s="18"/>
      <c r="HUK76" s="18"/>
      <c r="HUL76" s="18"/>
      <c r="HUM76" s="18"/>
      <c r="HUN76" s="18"/>
      <c r="HUO76" s="18"/>
      <c r="HUP76" s="18"/>
      <c r="HUQ76" s="18"/>
      <c r="HUR76" s="18"/>
      <c r="HUS76" s="18"/>
      <c r="HUT76" s="18"/>
      <c r="HUU76" s="18"/>
      <c r="HUV76" s="18"/>
      <c r="HUW76" s="18"/>
      <c r="HUX76" s="18"/>
      <c r="HUY76" s="18"/>
      <c r="HUZ76" s="18"/>
      <c r="HVA76" s="18"/>
      <c r="HVB76" s="18"/>
      <c r="HVC76" s="18"/>
      <c r="HVD76" s="18"/>
      <c r="HVE76" s="18"/>
      <c r="HVF76" s="18"/>
      <c r="HVG76" s="18"/>
      <c r="HVH76" s="18"/>
      <c r="HVI76" s="18"/>
      <c r="HVJ76" s="18"/>
      <c r="HVK76" s="18"/>
      <c r="HVL76" s="18"/>
      <c r="HVM76" s="18"/>
      <c r="HVN76" s="18"/>
      <c r="HVO76" s="18"/>
      <c r="HVP76" s="18"/>
      <c r="HVQ76" s="18"/>
      <c r="HVR76" s="18"/>
      <c r="HVS76" s="18"/>
      <c r="HVT76" s="18"/>
      <c r="HVU76" s="18"/>
      <c r="HVV76" s="18"/>
      <c r="HVW76" s="18"/>
      <c r="HVX76" s="18"/>
      <c r="HVY76" s="18"/>
      <c r="HVZ76" s="18"/>
      <c r="HWA76" s="18"/>
      <c r="HWB76" s="18"/>
      <c r="HWC76" s="18"/>
      <c r="HWD76" s="18"/>
      <c r="HWE76" s="18"/>
      <c r="HWF76" s="18"/>
      <c r="HWG76" s="18"/>
      <c r="HWH76" s="18"/>
      <c r="HWI76" s="18"/>
      <c r="HWJ76" s="18"/>
      <c r="HWK76" s="18"/>
      <c r="HWL76" s="18"/>
      <c r="HWM76" s="18"/>
      <c r="HWN76" s="18"/>
      <c r="HWO76" s="18"/>
      <c r="HWP76" s="18"/>
      <c r="HWQ76" s="18"/>
      <c r="HWR76" s="18"/>
      <c r="HWS76" s="18"/>
      <c r="HWT76" s="18"/>
      <c r="HWU76" s="18"/>
      <c r="HWV76" s="18"/>
      <c r="HWW76" s="18"/>
      <c r="HWX76" s="18"/>
      <c r="HWY76" s="18"/>
      <c r="HWZ76" s="18"/>
      <c r="HXA76" s="18"/>
      <c r="HXB76" s="18"/>
      <c r="HXC76" s="18"/>
      <c r="HXD76" s="18"/>
      <c r="HXE76" s="18"/>
      <c r="HXF76" s="18"/>
      <c r="HXG76" s="18"/>
      <c r="HXH76" s="18"/>
      <c r="HXI76" s="18"/>
      <c r="HXJ76" s="18"/>
      <c r="HXK76" s="18"/>
      <c r="HXL76" s="18"/>
      <c r="HXM76" s="18"/>
      <c r="HXN76" s="18"/>
      <c r="HXO76" s="18"/>
      <c r="HXP76" s="18"/>
      <c r="HXQ76" s="18"/>
      <c r="HXR76" s="18"/>
      <c r="HXS76" s="18"/>
      <c r="HXT76" s="18"/>
      <c r="HXU76" s="18"/>
      <c r="HXV76" s="18"/>
      <c r="HXW76" s="18"/>
      <c r="HXX76" s="18"/>
      <c r="HXY76" s="18"/>
      <c r="HXZ76" s="18"/>
      <c r="HYA76" s="18"/>
      <c r="HYB76" s="18"/>
      <c r="HYC76" s="18"/>
      <c r="HYD76" s="18"/>
      <c r="HYE76" s="18"/>
      <c r="HYF76" s="18"/>
      <c r="HYG76" s="18"/>
      <c r="HYH76" s="18"/>
      <c r="HYI76" s="18"/>
      <c r="HYJ76" s="18"/>
      <c r="HYK76" s="18"/>
      <c r="HYL76" s="18"/>
      <c r="HYM76" s="18"/>
      <c r="HYN76" s="18"/>
      <c r="HYO76" s="18"/>
      <c r="HYP76" s="18"/>
      <c r="HYQ76" s="18"/>
      <c r="HYR76" s="18"/>
      <c r="HYS76" s="18"/>
      <c r="HYT76" s="18"/>
      <c r="HYU76" s="18"/>
      <c r="HYV76" s="18"/>
      <c r="HYW76" s="18"/>
      <c r="HYX76" s="18"/>
      <c r="HYY76" s="18"/>
      <c r="HYZ76" s="18"/>
      <c r="HZA76" s="18"/>
      <c r="HZB76" s="18"/>
      <c r="HZC76" s="18"/>
      <c r="HZD76" s="18"/>
      <c r="HZE76" s="18"/>
      <c r="HZF76" s="18"/>
      <c r="HZG76" s="18"/>
      <c r="HZH76" s="18"/>
      <c r="HZI76" s="18"/>
      <c r="HZJ76" s="18"/>
      <c r="HZK76" s="18"/>
      <c r="HZL76" s="18"/>
      <c r="HZM76" s="18"/>
      <c r="HZN76" s="18"/>
      <c r="HZO76" s="18"/>
      <c r="HZP76" s="18"/>
      <c r="HZQ76" s="18"/>
      <c r="HZR76" s="18"/>
      <c r="HZS76" s="18"/>
      <c r="HZT76" s="18"/>
      <c r="HZU76" s="18"/>
      <c r="HZV76" s="18"/>
      <c r="HZW76" s="18"/>
      <c r="HZX76" s="18"/>
      <c r="HZY76" s="18"/>
      <c r="HZZ76" s="18"/>
      <c r="IAA76" s="18"/>
      <c r="IAB76" s="18"/>
      <c r="IAC76" s="18"/>
      <c r="IAD76" s="18"/>
      <c r="IAE76" s="18"/>
      <c r="IAF76" s="18"/>
      <c r="IAG76" s="18"/>
      <c r="IAH76" s="18"/>
      <c r="IAI76" s="18"/>
      <c r="IAJ76" s="18"/>
      <c r="IAK76" s="18"/>
      <c r="IAL76" s="18"/>
      <c r="IAM76" s="18"/>
      <c r="IAN76" s="18"/>
      <c r="IAO76" s="18"/>
      <c r="IAP76" s="18"/>
      <c r="IAQ76" s="18"/>
      <c r="IAR76" s="18"/>
      <c r="IAS76" s="18"/>
      <c r="IAT76" s="18"/>
      <c r="IAU76" s="18"/>
      <c r="IAV76" s="18"/>
      <c r="IAW76" s="18"/>
      <c r="IAX76" s="18"/>
      <c r="IAY76" s="18"/>
      <c r="IAZ76" s="18"/>
      <c r="IBA76" s="18"/>
      <c r="IBB76" s="18"/>
      <c r="IBC76" s="18"/>
      <c r="IBD76" s="18"/>
      <c r="IBE76" s="18"/>
      <c r="IBF76" s="18"/>
      <c r="IBG76" s="18"/>
      <c r="IBH76" s="18"/>
      <c r="IBI76" s="18"/>
      <c r="IBJ76" s="18"/>
      <c r="IBK76" s="18"/>
      <c r="IBL76" s="18"/>
      <c r="IBM76" s="18"/>
      <c r="IBN76" s="18"/>
      <c r="IBO76" s="18"/>
      <c r="IBP76" s="18"/>
      <c r="IBQ76" s="18"/>
      <c r="IBR76" s="18"/>
      <c r="IBS76" s="18"/>
      <c r="IBT76" s="18"/>
      <c r="IBU76" s="18"/>
      <c r="IBV76" s="18"/>
      <c r="IBW76" s="18"/>
      <c r="IBX76" s="18"/>
      <c r="IBY76" s="18"/>
      <c r="IBZ76" s="18"/>
      <c r="ICA76" s="18"/>
      <c r="ICB76" s="18"/>
      <c r="ICC76" s="18"/>
      <c r="ICD76" s="18"/>
      <c r="ICE76" s="18"/>
      <c r="ICF76" s="18"/>
      <c r="ICG76" s="18"/>
      <c r="ICH76" s="18"/>
      <c r="ICI76" s="18"/>
      <c r="ICJ76" s="18"/>
      <c r="ICK76" s="18"/>
      <c r="ICL76" s="18"/>
      <c r="ICM76" s="18"/>
      <c r="ICN76" s="18"/>
      <c r="ICO76" s="18"/>
      <c r="ICP76" s="18"/>
      <c r="ICQ76" s="18"/>
      <c r="ICR76" s="18"/>
      <c r="ICS76" s="18"/>
      <c r="ICT76" s="18"/>
      <c r="ICU76" s="18"/>
      <c r="ICV76" s="18"/>
      <c r="ICW76" s="18"/>
      <c r="ICX76" s="18"/>
      <c r="ICY76" s="18"/>
      <c r="ICZ76" s="18"/>
      <c r="IDA76" s="18"/>
      <c r="IDB76" s="18"/>
      <c r="IDC76" s="18"/>
      <c r="IDD76" s="18"/>
      <c r="IDE76" s="18"/>
      <c r="IDF76" s="18"/>
      <c r="IDG76" s="18"/>
      <c r="IDH76" s="18"/>
      <c r="IDI76" s="18"/>
      <c r="IDJ76" s="18"/>
      <c r="IDK76" s="18"/>
      <c r="IDL76" s="18"/>
      <c r="IDM76" s="18"/>
      <c r="IDN76" s="18"/>
      <c r="IDO76" s="18"/>
      <c r="IDP76" s="18"/>
      <c r="IDQ76" s="18"/>
      <c r="IDR76" s="18"/>
      <c r="IDS76" s="18"/>
      <c r="IDT76" s="18"/>
      <c r="IDU76" s="18"/>
      <c r="IDV76" s="18"/>
      <c r="IDW76" s="18"/>
      <c r="IDX76" s="18"/>
      <c r="IDY76" s="18"/>
      <c r="IDZ76" s="18"/>
      <c r="IEA76" s="18"/>
      <c r="IEB76" s="18"/>
      <c r="IEC76" s="18"/>
      <c r="IED76" s="18"/>
      <c r="IEE76" s="18"/>
      <c r="IEF76" s="18"/>
      <c r="IEG76" s="18"/>
      <c r="IEH76" s="18"/>
      <c r="IEI76" s="18"/>
      <c r="IEJ76" s="18"/>
      <c r="IEK76" s="18"/>
      <c r="IEL76" s="18"/>
      <c r="IEM76" s="18"/>
      <c r="IEN76" s="18"/>
      <c r="IEO76" s="18"/>
      <c r="IEP76" s="18"/>
      <c r="IEQ76" s="18"/>
      <c r="IER76" s="18"/>
      <c r="IES76" s="18"/>
      <c r="IET76" s="18"/>
      <c r="IEU76" s="18"/>
      <c r="IEV76" s="18"/>
      <c r="IEW76" s="18"/>
      <c r="IEX76" s="18"/>
      <c r="IEY76" s="18"/>
      <c r="IEZ76" s="18"/>
      <c r="IFA76" s="18"/>
      <c r="IFB76" s="18"/>
      <c r="IFC76" s="18"/>
      <c r="IFD76" s="18"/>
      <c r="IFE76" s="18"/>
      <c r="IFF76" s="18"/>
      <c r="IFG76" s="18"/>
      <c r="IFH76" s="18"/>
      <c r="IFI76" s="18"/>
      <c r="IFJ76" s="18"/>
      <c r="IFK76" s="18"/>
      <c r="IFL76" s="18"/>
      <c r="IFM76" s="18"/>
      <c r="IFN76" s="18"/>
      <c r="IFO76" s="18"/>
      <c r="IFP76" s="18"/>
      <c r="IFQ76" s="18"/>
      <c r="IFR76" s="18"/>
      <c r="IFS76" s="18"/>
      <c r="IFT76" s="18"/>
      <c r="IFU76" s="18"/>
      <c r="IFV76" s="18"/>
      <c r="IFW76" s="18"/>
      <c r="IFX76" s="18"/>
      <c r="IFY76" s="18"/>
      <c r="IFZ76" s="18"/>
      <c r="IGA76" s="18"/>
      <c r="IGB76" s="18"/>
      <c r="IGC76" s="18"/>
      <c r="IGD76" s="18"/>
      <c r="IGE76" s="18"/>
      <c r="IGF76" s="18"/>
      <c r="IGG76" s="18"/>
      <c r="IGH76" s="18"/>
      <c r="IGI76" s="18"/>
      <c r="IGJ76" s="18"/>
      <c r="IGK76" s="18"/>
      <c r="IGL76" s="18"/>
      <c r="IGM76" s="18"/>
      <c r="IGN76" s="18"/>
      <c r="IGO76" s="18"/>
      <c r="IGP76" s="18"/>
      <c r="IGQ76" s="18"/>
      <c r="IGR76" s="18"/>
      <c r="IGS76" s="18"/>
      <c r="IGT76" s="18"/>
      <c r="IGU76" s="18"/>
      <c r="IGV76" s="18"/>
      <c r="IGW76" s="18"/>
      <c r="IGX76" s="18"/>
      <c r="IGY76" s="18"/>
      <c r="IGZ76" s="18"/>
      <c r="IHA76" s="18"/>
      <c r="IHB76" s="18"/>
      <c r="IHC76" s="18"/>
      <c r="IHD76" s="18"/>
      <c r="IHE76" s="18"/>
      <c r="IHF76" s="18"/>
      <c r="IHG76" s="18"/>
      <c r="IHH76" s="18"/>
      <c r="IHI76" s="18"/>
      <c r="IHJ76" s="18"/>
      <c r="IHK76" s="18"/>
      <c r="IHL76" s="18"/>
      <c r="IHM76" s="18"/>
      <c r="IHN76" s="18"/>
      <c r="IHO76" s="18"/>
      <c r="IHP76" s="18"/>
      <c r="IHQ76" s="18"/>
      <c r="IHR76" s="18"/>
      <c r="IHS76" s="18"/>
      <c r="IHT76" s="18"/>
      <c r="IHU76" s="18"/>
      <c r="IHV76" s="18"/>
      <c r="IHW76" s="18"/>
      <c r="IHX76" s="18"/>
      <c r="IHY76" s="18"/>
      <c r="IHZ76" s="18"/>
      <c r="IIA76" s="18"/>
      <c r="IIB76" s="18"/>
      <c r="IIC76" s="18"/>
      <c r="IID76" s="18"/>
      <c r="IIE76" s="18"/>
      <c r="IIF76" s="18"/>
      <c r="IIG76" s="18"/>
      <c r="IIH76" s="18"/>
      <c r="III76" s="18"/>
      <c r="IIJ76" s="18"/>
      <c r="IIK76" s="18"/>
      <c r="IIL76" s="18"/>
      <c r="IIM76" s="18"/>
      <c r="IIN76" s="18"/>
      <c r="IIO76" s="18"/>
      <c r="IIP76" s="18"/>
      <c r="IIQ76" s="18"/>
      <c r="IIR76" s="18"/>
      <c r="IIS76" s="18"/>
      <c r="IIT76" s="18"/>
      <c r="IIU76" s="18"/>
      <c r="IIV76" s="18"/>
      <c r="IIW76" s="18"/>
      <c r="IIX76" s="18"/>
      <c r="IIY76" s="18"/>
      <c r="IIZ76" s="18"/>
      <c r="IJA76" s="18"/>
      <c r="IJB76" s="18"/>
      <c r="IJC76" s="18"/>
      <c r="IJD76" s="18"/>
      <c r="IJE76" s="18"/>
      <c r="IJF76" s="18"/>
      <c r="IJG76" s="18"/>
      <c r="IJH76" s="18"/>
      <c r="IJI76" s="18"/>
      <c r="IJJ76" s="18"/>
      <c r="IJK76" s="18"/>
      <c r="IJL76" s="18"/>
      <c r="IJM76" s="18"/>
      <c r="IJN76" s="18"/>
      <c r="IJO76" s="18"/>
      <c r="IJP76" s="18"/>
      <c r="IJQ76" s="18"/>
      <c r="IJR76" s="18"/>
      <c r="IJS76" s="18"/>
      <c r="IJT76" s="18"/>
      <c r="IJU76" s="18"/>
      <c r="IJV76" s="18"/>
      <c r="IJW76" s="18"/>
      <c r="IJX76" s="18"/>
      <c r="IJY76" s="18"/>
      <c r="IJZ76" s="18"/>
      <c r="IKA76" s="18"/>
      <c r="IKB76" s="18"/>
      <c r="IKC76" s="18"/>
      <c r="IKD76" s="18"/>
      <c r="IKE76" s="18"/>
      <c r="IKF76" s="18"/>
      <c r="IKG76" s="18"/>
      <c r="IKH76" s="18"/>
      <c r="IKI76" s="18"/>
      <c r="IKJ76" s="18"/>
      <c r="IKK76" s="18"/>
      <c r="IKL76" s="18"/>
      <c r="IKM76" s="18"/>
      <c r="IKN76" s="18"/>
      <c r="IKO76" s="18"/>
      <c r="IKP76" s="18"/>
      <c r="IKQ76" s="18"/>
      <c r="IKR76" s="18"/>
      <c r="IKS76" s="18"/>
      <c r="IKT76" s="18"/>
      <c r="IKU76" s="18"/>
      <c r="IKV76" s="18"/>
      <c r="IKW76" s="18"/>
      <c r="IKX76" s="18"/>
      <c r="IKY76" s="18"/>
      <c r="IKZ76" s="18"/>
      <c r="ILA76" s="18"/>
      <c r="ILB76" s="18"/>
      <c r="ILC76" s="18"/>
      <c r="ILD76" s="18"/>
      <c r="ILE76" s="18"/>
      <c r="ILF76" s="18"/>
      <c r="ILG76" s="18"/>
      <c r="ILH76" s="18"/>
      <c r="ILI76" s="18"/>
      <c r="ILJ76" s="18"/>
      <c r="ILK76" s="18"/>
      <c r="ILL76" s="18"/>
      <c r="ILM76" s="18"/>
      <c r="ILN76" s="18"/>
      <c r="ILO76" s="18"/>
      <c r="ILP76" s="18"/>
      <c r="ILQ76" s="18"/>
      <c r="ILR76" s="18"/>
      <c r="ILS76" s="18"/>
      <c r="ILT76" s="18"/>
      <c r="ILU76" s="18"/>
      <c r="ILV76" s="18"/>
      <c r="ILW76" s="18"/>
      <c r="ILX76" s="18"/>
      <c r="ILY76" s="18"/>
      <c r="ILZ76" s="18"/>
      <c r="IMA76" s="18"/>
      <c r="IMB76" s="18"/>
      <c r="IMC76" s="18"/>
      <c r="IMD76" s="18"/>
      <c r="IME76" s="18"/>
      <c r="IMF76" s="18"/>
      <c r="IMG76" s="18"/>
      <c r="IMH76" s="18"/>
      <c r="IMI76" s="18"/>
      <c r="IMJ76" s="18"/>
      <c r="IMK76" s="18"/>
      <c r="IML76" s="18"/>
      <c r="IMM76" s="18"/>
      <c r="IMN76" s="18"/>
      <c r="IMO76" s="18"/>
      <c r="IMP76" s="18"/>
      <c r="IMQ76" s="18"/>
      <c r="IMR76" s="18"/>
      <c r="IMS76" s="18"/>
      <c r="IMT76" s="18"/>
      <c r="IMU76" s="18"/>
      <c r="IMV76" s="18"/>
      <c r="IMW76" s="18"/>
      <c r="IMX76" s="18"/>
      <c r="IMY76" s="18"/>
      <c r="IMZ76" s="18"/>
      <c r="INA76" s="18"/>
      <c r="INB76" s="18"/>
      <c r="INC76" s="18"/>
      <c r="IND76" s="18"/>
      <c r="INE76" s="18"/>
      <c r="INF76" s="18"/>
      <c r="ING76" s="18"/>
      <c r="INH76" s="18"/>
      <c r="INI76" s="18"/>
      <c r="INJ76" s="18"/>
      <c r="INK76" s="18"/>
      <c r="INL76" s="18"/>
      <c r="INM76" s="18"/>
      <c r="INN76" s="18"/>
      <c r="INO76" s="18"/>
      <c r="INP76" s="18"/>
      <c r="INQ76" s="18"/>
      <c r="INR76" s="18"/>
      <c r="INS76" s="18"/>
      <c r="INT76" s="18"/>
      <c r="INU76" s="18"/>
      <c r="INV76" s="18"/>
      <c r="INW76" s="18"/>
      <c r="INX76" s="18"/>
      <c r="INY76" s="18"/>
      <c r="INZ76" s="18"/>
      <c r="IOA76" s="18"/>
      <c r="IOB76" s="18"/>
      <c r="IOC76" s="18"/>
      <c r="IOD76" s="18"/>
      <c r="IOE76" s="18"/>
      <c r="IOF76" s="18"/>
      <c r="IOG76" s="18"/>
      <c r="IOH76" s="18"/>
      <c r="IOI76" s="18"/>
      <c r="IOJ76" s="18"/>
      <c r="IOK76" s="18"/>
      <c r="IOL76" s="18"/>
      <c r="IOM76" s="18"/>
      <c r="ION76" s="18"/>
      <c r="IOO76" s="18"/>
      <c r="IOP76" s="18"/>
      <c r="IOQ76" s="18"/>
      <c r="IOR76" s="18"/>
      <c r="IOS76" s="18"/>
      <c r="IOT76" s="18"/>
      <c r="IOU76" s="18"/>
      <c r="IOV76" s="18"/>
      <c r="IOW76" s="18"/>
      <c r="IOX76" s="18"/>
      <c r="IOY76" s="18"/>
      <c r="IOZ76" s="18"/>
      <c r="IPA76" s="18"/>
      <c r="IPB76" s="18"/>
      <c r="IPC76" s="18"/>
      <c r="IPD76" s="18"/>
      <c r="IPE76" s="18"/>
      <c r="IPF76" s="18"/>
      <c r="IPG76" s="18"/>
      <c r="IPH76" s="18"/>
      <c r="IPI76" s="18"/>
      <c r="IPJ76" s="18"/>
      <c r="IPK76" s="18"/>
      <c r="IPL76" s="18"/>
      <c r="IPM76" s="18"/>
      <c r="IPN76" s="18"/>
      <c r="IPO76" s="18"/>
      <c r="IPP76" s="18"/>
      <c r="IPQ76" s="18"/>
      <c r="IPR76" s="18"/>
      <c r="IPS76" s="18"/>
      <c r="IPT76" s="18"/>
      <c r="IPU76" s="18"/>
      <c r="IPV76" s="18"/>
      <c r="IPW76" s="18"/>
      <c r="IPX76" s="18"/>
      <c r="IPY76" s="18"/>
      <c r="IPZ76" s="18"/>
      <c r="IQA76" s="18"/>
      <c r="IQB76" s="18"/>
      <c r="IQC76" s="18"/>
      <c r="IQD76" s="18"/>
      <c r="IQE76" s="18"/>
      <c r="IQF76" s="18"/>
      <c r="IQG76" s="18"/>
      <c r="IQH76" s="18"/>
      <c r="IQI76" s="18"/>
      <c r="IQJ76" s="18"/>
      <c r="IQK76" s="18"/>
      <c r="IQL76" s="18"/>
      <c r="IQM76" s="18"/>
      <c r="IQN76" s="18"/>
      <c r="IQO76" s="18"/>
      <c r="IQP76" s="18"/>
      <c r="IQQ76" s="18"/>
      <c r="IQR76" s="18"/>
      <c r="IQS76" s="18"/>
      <c r="IQT76" s="18"/>
      <c r="IQU76" s="18"/>
      <c r="IQV76" s="18"/>
      <c r="IQW76" s="18"/>
      <c r="IQX76" s="18"/>
      <c r="IQY76" s="18"/>
      <c r="IQZ76" s="18"/>
      <c r="IRA76" s="18"/>
      <c r="IRB76" s="18"/>
      <c r="IRC76" s="18"/>
      <c r="IRD76" s="18"/>
      <c r="IRE76" s="18"/>
      <c r="IRF76" s="18"/>
      <c r="IRG76" s="18"/>
      <c r="IRH76" s="18"/>
      <c r="IRI76" s="18"/>
      <c r="IRJ76" s="18"/>
      <c r="IRK76" s="18"/>
      <c r="IRL76" s="18"/>
      <c r="IRM76" s="18"/>
      <c r="IRN76" s="18"/>
      <c r="IRO76" s="18"/>
      <c r="IRP76" s="18"/>
      <c r="IRQ76" s="18"/>
      <c r="IRR76" s="18"/>
      <c r="IRS76" s="18"/>
      <c r="IRT76" s="18"/>
      <c r="IRU76" s="18"/>
      <c r="IRV76" s="18"/>
      <c r="IRW76" s="18"/>
      <c r="IRX76" s="18"/>
      <c r="IRY76" s="18"/>
      <c r="IRZ76" s="18"/>
      <c r="ISA76" s="18"/>
      <c r="ISB76" s="18"/>
      <c r="ISC76" s="18"/>
      <c r="ISD76" s="18"/>
      <c r="ISE76" s="18"/>
      <c r="ISF76" s="18"/>
      <c r="ISG76" s="18"/>
      <c r="ISH76" s="18"/>
      <c r="ISI76" s="18"/>
      <c r="ISJ76" s="18"/>
      <c r="ISK76" s="18"/>
      <c r="ISL76" s="18"/>
      <c r="ISM76" s="18"/>
      <c r="ISN76" s="18"/>
      <c r="ISO76" s="18"/>
      <c r="ISP76" s="18"/>
      <c r="ISQ76" s="18"/>
      <c r="ISR76" s="18"/>
      <c r="ISS76" s="18"/>
      <c r="IST76" s="18"/>
      <c r="ISU76" s="18"/>
      <c r="ISV76" s="18"/>
      <c r="ISW76" s="18"/>
      <c r="ISX76" s="18"/>
      <c r="ISY76" s="18"/>
      <c r="ISZ76" s="18"/>
      <c r="ITA76" s="18"/>
      <c r="ITB76" s="18"/>
      <c r="ITC76" s="18"/>
      <c r="ITD76" s="18"/>
      <c r="ITE76" s="18"/>
      <c r="ITF76" s="18"/>
      <c r="ITG76" s="18"/>
      <c r="ITH76" s="18"/>
      <c r="ITI76" s="18"/>
      <c r="ITJ76" s="18"/>
      <c r="ITK76" s="18"/>
      <c r="ITL76" s="18"/>
      <c r="ITM76" s="18"/>
      <c r="ITN76" s="18"/>
      <c r="ITO76" s="18"/>
      <c r="ITP76" s="18"/>
      <c r="ITQ76" s="18"/>
      <c r="ITR76" s="18"/>
      <c r="ITS76" s="18"/>
      <c r="ITT76" s="18"/>
      <c r="ITU76" s="18"/>
      <c r="ITV76" s="18"/>
      <c r="ITW76" s="18"/>
      <c r="ITX76" s="18"/>
      <c r="ITY76" s="18"/>
      <c r="ITZ76" s="18"/>
      <c r="IUA76" s="18"/>
      <c r="IUB76" s="18"/>
      <c r="IUC76" s="18"/>
      <c r="IUD76" s="18"/>
      <c r="IUE76" s="18"/>
      <c r="IUF76" s="18"/>
      <c r="IUG76" s="18"/>
      <c r="IUH76" s="18"/>
      <c r="IUI76" s="18"/>
      <c r="IUJ76" s="18"/>
      <c r="IUK76" s="18"/>
      <c r="IUL76" s="18"/>
      <c r="IUM76" s="18"/>
      <c r="IUN76" s="18"/>
      <c r="IUO76" s="18"/>
      <c r="IUP76" s="18"/>
      <c r="IUQ76" s="18"/>
      <c r="IUR76" s="18"/>
      <c r="IUS76" s="18"/>
      <c r="IUT76" s="18"/>
      <c r="IUU76" s="18"/>
      <c r="IUV76" s="18"/>
      <c r="IUW76" s="18"/>
      <c r="IUX76" s="18"/>
      <c r="IUY76" s="18"/>
      <c r="IUZ76" s="18"/>
      <c r="IVA76" s="18"/>
      <c r="IVB76" s="18"/>
      <c r="IVC76" s="18"/>
      <c r="IVD76" s="18"/>
      <c r="IVE76" s="18"/>
      <c r="IVF76" s="18"/>
      <c r="IVG76" s="18"/>
      <c r="IVH76" s="18"/>
      <c r="IVI76" s="18"/>
      <c r="IVJ76" s="18"/>
      <c r="IVK76" s="18"/>
      <c r="IVL76" s="18"/>
      <c r="IVM76" s="18"/>
      <c r="IVN76" s="18"/>
      <c r="IVO76" s="18"/>
      <c r="IVP76" s="18"/>
      <c r="IVQ76" s="18"/>
      <c r="IVR76" s="18"/>
      <c r="IVS76" s="18"/>
      <c r="IVT76" s="18"/>
      <c r="IVU76" s="18"/>
      <c r="IVV76" s="18"/>
      <c r="IVW76" s="18"/>
      <c r="IVX76" s="18"/>
      <c r="IVY76" s="18"/>
      <c r="IVZ76" s="18"/>
      <c r="IWA76" s="18"/>
      <c r="IWB76" s="18"/>
      <c r="IWC76" s="18"/>
      <c r="IWD76" s="18"/>
      <c r="IWE76" s="18"/>
      <c r="IWF76" s="18"/>
      <c r="IWG76" s="18"/>
      <c r="IWH76" s="18"/>
      <c r="IWI76" s="18"/>
      <c r="IWJ76" s="18"/>
      <c r="IWK76" s="18"/>
      <c r="IWL76" s="18"/>
      <c r="IWM76" s="18"/>
      <c r="IWN76" s="18"/>
      <c r="IWO76" s="18"/>
      <c r="IWP76" s="18"/>
      <c r="IWQ76" s="18"/>
      <c r="IWR76" s="18"/>
      <c r="IWS76" s="18"/>
      <c r="IWT76" s="18"/>
      <c r="IWU76" s="18"/>
      <c r="IWV76" s="18"/>
      <c r="IWW76" s="18"/>
      <c r="IWX76" s="18"/>
      <c r="IWY76" s="18"/>
      <c r="IWZ76" s="18"/>
      <c r="IXA76" s="18"/>
      <c r="IXB76" s="18"/>
      <c r="IXC76" s="18"/>
      <c r="IXD76" s="18"/>
      <c r="IXE76" s="18"/>
      <c r="IXF76" s="18"/>
      <c r="IXG76" s="18"/>
      <c r="IXH76" s="18"/>
      <c r="IXI76" s="18"/>
      <c r="IXJ76" s="18"/>
      <c r="IXK76" s="18"/>
      <c r="IXL76" s="18"/>
      <c r="IXM76" s="18"/>
      <c r="IXN76" s="18"/>
      <c r="IXO76" s="18"/>
      <c r="IXP76" s="18"/>
      <c r="IXQ76" s="18"/>
      <c r="IXR76" s="18"/>
      <c r="IXS76" s="18"/>
      <c r="IXT76" s="18"/>
      <c r="IXU76" s="18"/>
      <c r="IXV76" s="18"/>
      <c r="IXW76" s="18"/>
      <c r="IXX76" s="18"/>
      <c r="IXY76" s="18"/>
      <c r="IXZ76" s="18"/>
      <c r="IYA76" s="18"/>
      <c r="IYB76" s="18"/>
      <c r="IYC76" s="18"/>
      <c r="IYD76" s="18"/>
      <c r="IYE76" s="18"/>
      <c r="IYF76" s="18"/>
      <c r="IYG76" s="18"/>
      <c r="IYH76" s="18"/>
      <c r="IYI76" s="18"/>
      <c r="IYJ76" s="18"/>
      <c r="IYK76" s="18"/>
      <c r="IYL76" s="18"/>
      <c r="IYM76" s="18"/>
      <c r="IYN76" s="18"/>
      <c r="IYO76" s="18"/>
      <c r="IYP76" s="18"/>
      <c r="IYQ76" s="18"/>
      <c r="IYR76" s="18"/>
      <c r="IYS76" s="18"/>
      <c r="IYT76" s="18"/>
      <c r="IYU76" s="18"/>
      <c r="IYV76" s="18"/>
      <c r="IYW76" s="18"/>
      <c r="IYX76" s="18"/>
      <c r="IYY76" s="18"/>
      <c r="IYZ76" s="18"/>
      <c r="IZA76" s="18"/>
      <c r="IZB76" s="18"/>
      <c r="IZC76" s="18"/>
      <c r="IZD76" s="18"/>
      <c r="IZE76" s="18"/>
      <c r="IZF76" s="18"/>
      <c r="IZG76" s="18"/>
      <c r="IZH76" s="18"/>
      <c r="IZI76" s="18"/>
      <c r="IZJ76" s="18"/>
      <c r="IZK76" s="18"/>
      <c r="IZL76" s="18"/>
      <c r="IZM76" s="18"/>
      <c r="IZN76" s="18"/>
      <c r="IZO76" s="18"/>
      <c r="IZP76" s="18"/>
      <c r="IZQ76" s="18"/>
      <c r="IZR76" s="18"/>
      <c r="IZS76" s="18"/>
      <c r="IZT76" s="18"/>
      <c r="IZU76" s="18"/>
      <c r="IZV76" s="18"/>
      <c r="IZW76" s="18"/>
      <c r="IZX76" s="18"/>
      <c r="IZY76" s="18"/>
      <c r="IZZ76" s="18"/>
      <c r="JAA76" s="18"/>
      <c r="JAB76" s="18"/>
      <c r="JAC76" s="18"/>
      <c r="JAD76" s="18"/>
      <c r="JAE76" s="18"/>
      <c r="JAF76" s="18"/>
      <c r="JAG76" s="18"/>
      <c r="JAH76" s="18"/>
      <c r="JAI76" s="18"/>
      <c r="JAJ76" s="18"/>
      <c r="JAK76" s="18"/>
      <c r="JAL76" s="18"/>
      <c r="JAM76" s="18"/>
      <c r="JAN76" s="18"/>
      <c r="JAO76" s="18"/>
      <c r="JAP76" s="18"/>
      <c r="JAQ76" s="18"/>
      <c r="JAR76" s="18"/>
      <c r="JAS76" s="18"/>
      <c r="JAT76" s="18"/>
      <c r="JAU76" s="18"/>
      <c r="JAV76" s="18"/>
      <c r="JAW76" s="18"/>
      <c r="JAX76" s="18"/>
      <c r="JAY76" s="18"/>
      <c r="JAZ76" s="18"/>
      <c r="JBA76" s="18"/>
      <c r="JBB76" s="18"/>
      <c r="JBC76" s="18"/>
      <c r="JBD76" s="18"/>
      <c r="JBE76" s="18"/>
      <c r="JBF76" s="18"/>
      <c r="JBG76" s="18"/>
      <c r="JBH76" s="18"/>
      <c r="JBI76" s="18"/>
      <c r="JBJ76" s="18"/>
      <c r="JBK76" s="18"/>
      <c r="JBL76" s="18"/>
      <c r="JBM76" s="18"/>
      <c r="JBN76" s="18"/>
      <c r="JBO76" s="18"/>
      <c r="JBP76" s="18"/>
      <c r="JBQ76" s="18"/>
      <c r="JBR76" s="18"/>
      <c r="JBS76" s="18"/>
      <c r="JBT76" s="18"/>
      <c r="JBU76" s="18"/>
      <c r="JBV76" s="18"/>
      <c r="JBW76" s="18"/>
      <c r="JBX76" s="18"/>
      <c r="JBY76" s="18"/>
      <c r="JBZ76" s="18"/>
      <c r="JCA76" s="18"/>
      <c r="JCB76" s="18"/>
      <c r="JCC76" s="18"/>
      <c r="JCD76" s="18"/>
      <c r="JCE76" s="18"/>
      <c r="JCF76" s="18"/>
      <c r="JCG76" s="18"/>
      <c r="JCH76" s="18"/>
      <c r="JCI76" s="18"/>
      <c r="JCJ76" s="18"/>
      <c r="JCK76" s="18"/>
      <c r="JCL76" s="18"/>
      <c r="JCM76" s="18"/>
      <c r="JCN76" s="18"/>
      <c r="JCO76" s="18"/>
      <c r="JCP76" s="18"/>
      <c r="JCQ76" s="18"/>
      <c r="JCR76" s="18"/>
      <c r="JCS76" s="18"/>
      <c r="JCT76" s="18"/>
      <c r="JCU76" s="18"/>
      <c r="JCV76" s="18"/>
      <c r="JCW76" s="18"/>
      <c r="JCX76" s="18"/>
      <c r="JCY76" s="18"/>
      <c r="JCZ76" s="18"/>
      <c r="JDA76" s="18"/>
      <c r="JDB76" s="18"/>
      <c r="JDC76" s="18"/>
      <c r="JDD76" s="18"/>
      <c r="JDE76" s="18"/>
      <c r="JDF76" s="18"/>
      <c r="JDG76" s="18"/>
      <c r="JDH76" s="18"/>
      <c r="JDI76" s="18"/>
      <c r="JDJ76" s="18"/>
      <c r="JDK76" s="18"/>
      <c r="JDL76" s="18"/>
      <c r="JDM76" s="18"/>
      <c r="JDN76" s="18"/>
      <c r="JDO76" s="18"/>
      <c r="JDP76" s="18"/>
      <c r="JDQ76" s="18"/>
      <c r="JDR76" s="18"/>
      <c r="JDS76" s="18"/>
      <c r="JDT76" s="18"/>
      <c r="JDU76" s="18"/>
      <c r="JDV76" s="18"/>
      <c r="JDW76" s="18"/>
      <c r="JDX76" s="18"/>
      <c r="JDY76" s="18"/>
      <c r="JDZ76" s="18"/>
      <c r="JEA76" s="18"/>
      <c r="JEB76" s="18"/>
      <c r="JEC76" s="18"/>
      <c r="JED76" s="18"/>
      <c r="JEE76" s="18"/>
      <c r="JEF76" s="18"/>
      <c r="JEG76" s="18"/>
      <c r="JEH76" s="18"/>
      <c r="JEI76" s="18"/>
      <c r="JEJ76" s="18"/>
      <c r="JEK76" s="18"/>
      <c r="JEL76" s="18"/>
      <c r="JEM76" s="18"/>
      <c r="JEN76" s="18"/>
      <c r="JEO76" s="18"/>
      <c r="JEP76" s="18"/>
      <c r="JEQ76" s="18"/>
      <c r="JER76" s="18"/>
      <c r="JES76" s="18"/>
      <c r="JET76" s="18"/>
      <c r="JEU76" s="18"/>
      <c r="JEV76" s="18"/>
      <c r="JEW76" s="18"/>
      <c r="JEX76" s="18"/>
      <c r="JEY76" s="18"/>
      <c r="JEZ76" s="18"/>
      <c r="JFA76" s="18"/>
      <c r="JFB76" s="18"/>
      <c r="JFC76" s="18"/>
      <c r="JFD76" s="18"/>
      <c r="JFE76" s="18"/>
      <c r="JFF76" s="18"/>
      <c r="JFG76" s="18"/>
      <c r="JFH76" s="18"/>
      <c r="JFI76" s="18"/>
      <c r="JFJ76" s="18"/>
      <c r="JFK76" s="18"/>
      <c r="JFL76" s="18"/>
      <c r="JFM76" s="18"/>
      <c r="JFN76" s="18"/>
      <c r="JFO76" s="18"/>
      <c r="JFP76" s="18"/>
      <c r="JFQ76" s="18"/>
      <c r="JFR76" s="18"/>
      <c r="JFS76" s="18"/>
      <c r="JFT76" s="18"/>
      <c r="JFU76" s="18"/>
      <c r="JFV76" s="18"/>
      <c r="JFW76" s="18"/>
      <c r="JFX76" s="18"/>
      <c r="JFY76" s="18"/>
      <c r="JFZ76" s="18"/>
      <c r="JGA76" s="18"/>
      <c r="JGB76" s="18"/>
      <c r="JGC76" s="18"/>
      <c r="JGD76" s="18"/>
      <c r="JGE76" s="18"/>
      <c r="JGF76" s="18"/>
      <c r="JGG76" s="18"/>
      <c r="JGH76" s="18"/>
      <c r="JGI76" s="18"/>
      <c r="JGJ76" s="18"/>
      <c r="JGK76" s="18"/>
      <c r="JGL76" s="18"/>
      <c r="JGM76" s="18"/>
      <c r="JGN76" s="18"/>
      <c r="JGO76" s="18"/>
      <c r="JGP76" s="18"/>
      <c r="JGQ76" s="18"/>
      <c r="JGR76" s="18"/>
      <c r="JGS76" s="18"/>
      <c r="JGT76" s="18"/>
      <c r="JGU76" s="18"/>
      <c r="JGV76" s="18"/>
      <c r="JGW76" s="18"/>
      <c r="JGX76" s="18"/>
      <c r="JGY76" s="18"/>
      <c r="JGZ76" s="18"/>
      <c r="JHA76" s="18"/>
      <c r="JHB76" s="18"/>
      <c r="JHC76" s="18"/>
      <c r="JHD76" s="18"/>
      <c r="JHE76" s="18"/>
      <c r="JHF76" s="18"/>
      <c r="JHG76" s="18"/>
      <c r="JHH76" s="18"/>
      <c r="JHI76" s="18"/>
      <c r="JHJ76" s="18"/>
      <c r="JHK76" s="18"/>
      <c r="JHL76" s="18"/>
      <c r="JHM76" s="18"/>
      <c r="JHN76" s="18"/>
      <c r="JHO76" s="18"/>
      <c r="JHP76" s="18"/>
      <c r="JHQ76" s="18"/>
      <c r="JHR76" s="18"/>
      <c r="JHS76" s="18"/>
      <c r="JHT76" s="18"/>
      <c r="JHU76" s="18"/>
      <c r="JHV76" s="18"/>
      <c r="JHW76" s="18"/>
      <c r="JHX76" s="18"/>
      <c r="JHY76" s="18"/>
      <c r="JHZ76" s="18"/>
      <c r="JIA76" s="18"/>
      <c r="JIB76" s="18"/>
      <c r="JIC76" s="18"/>
      <c r="JID76" s="18"/>
      <c r="JIE76" s="18"/>
      <c r="JIF76" s="18"/>
      <c r="JIG76" s="18"/>
      <c r="JIH76" s="18"/>
      <c r="JII76" s="18"/>
      <c r="JIJ76" s="18"/>
      <c r="JIK76" s="18"/>
      <c r="JIL76" s="18"/>
      <c r="JIM76" s="18"/>
      <c r="JIN76" s="18"/>
      <c r="JIO76" s="18"/>
      <c r="JIP76" s="18"/>
      <c r="JIQ76" s="18"/>
      <c r="JIR76" s="18"/>
      <c r="JIS76" s="18"/>
      <c r="JIT76" s="18"/>
      <c r="JIU76" s="18"/>
      <c r="JIV76" s="18"/>
      <c r="JIW76" s="18"/>
      <c r="JIX76" s="18"/>
      <c r="JIY76" s="18"/>
      <c r="JIZ76" s="18"/>
      <c r="JJA76" s="18"/>
      <c r="JJB76" s="18"/>
      <c r="JJC76" s="18"/>
      <c r="JJD76" s="18"/>
      <c r="JJE76" s="18"/>
      <c r="JJF76" s="18"/>
      <c r="JJG76" s="18"/>
      <c r="JJH76" s="18"/>
      <c r="JJI76" s="18"/>
      <c r="JJJ76" s="18"/>
      <c r="JJK76" s="18"/>
      <c r="JJL76" s="18"/>
      <c r="JJM76" s="18"/>
      <c r="JJN76" s="18"/>
      <c r="JJO76" s="18"/>
      <c r="JJP76" s="18"/>
      <c r="JJQ76" s="18"/>
      <c r="JJR76" s="18"/>
      <c r="JJS76" s="18"/>
      <c r="JJT76" s="18"/>
      <c r="JJU76" s="18"/>
      <c r="JJV76" s="18"/>
      <c r="JJW76" s="18"/>
      <c r="JJX76" s="18"/>
      <c r="JJY76" s="18"/>
      <c r="JJZ76" s="18"/>
      <c r="JKA76" s="18"/>
      <c r="JKB76" s="18"/>
      <c r="JKC76" s="18"/>
      <c r="JKD76" s="18"/>
      <c r="JKE76" s="18"/>
      <c r="JKF76" s="18"/>
      <c r="JKG76" s="18"/>
      <c r="JKH76" s="18"/>
      <c r="JKI76" s="18"/>
      <c r="JKJ76" s="18"/>
      <c r="JKK76" s="18"/>
      <c r="JKL76" s="18"/>
      <c r="JKM76" s="18"/>
      <c r="JKN76" s="18"/>
      <c r="JKO76" s="18"/>
      <c r="JKP76" s="18"/>
      <c r="JKQ76" s="18"/>
      <c r="JKR76" s="18"/>
      <c r="JKS76" s="18"/>
      <c r="JKT76" s="18"/>
      <c r="JKU76" s="18"/>
      <c r="JKV76" s="18"/>
      <c r="JKW76" s="18"/>
      <c r="JKX76" s="18"/>
      <c r="JKY76" s="18"/>
      <c r="JKZ76" s="18"/>
      <c r="JLA76" s="18"/>
      <c r="JLB76" s="18"/>
      <c r="JLC76" s="18"/>
      <c r="JLD76" s="18"/>
      <c r="JLE76" s="18"/>
      <c r="JLF76" s="18"/>
      <c r="JLG76" s="18"/>
      <c r="JLH76" s="18"/>
      <c r="JLI76" s="18"/>
      <c r="JLJ76" s="18"/>
      <c r="JLK76" s="18"/>
      <c r="JLL76" s="18"/>
      <c r="JLM76" s="18"/>
      <c r="JLN76" s="18"/>
      <c r="JLO76" s="18"/>
      <c r="JLP76" s="18"/>
      <c r="JLQ76" s="18"/>
      <c r="JLR76" s="18"/>
      <c r="JLS76" s="18"/>
      <c r="JLT76" s="18"/>
      <c r="JLU76" s="18"/>
      <c r="JLV76" s="18"/>
      <c r="JLW76" s="18"/>
      <c r="JLX76" s="18"/>
      <c r="JLY76" s="18"/>
      <c r="JLZ76" s="18"/>
      <c r="JMA76" s="18"/>
      <c r="JMB76" s="18"/>
      <c r="JMC76" s="18"/>
      <c r="JMD76" s="18"/>
      <c r="JME76" s="18"/>
      <c r="JMF76" s="18"/>
      <c r="JMG76" s="18"/>
      <c r="JMH76" s="18"/>
      <c r="JMI76" s="18"/>
      <c r="JMJ76" s="18"/>
      <c r="JMK76" s="18"/>
      <c r="JML76" s="18"/>
      <c r="JMM76" s="18"/>
      <c r="JMN76" s="18"/>
      <c r="JMO76" s="18"/>
      <c r="JMP76" s="18"/>
      <c r="JMQ76" s="18"/>
      <c r="JMR76" s="18"/>
      <c r="JMS76" s="18"/>
      <c r="JMT76" s="18"/>
      <c r="JMU76" s="18"/>
      <c r="JMV76" s="18"/>
      <c r="JMW76" s="18"/>
      <c r="JMX76" s="18"/>
      <c r="JMY76" s="18"/>
      <c r="JMZ76" s="18"/>
      <c r="JNA76" s="18"/>
      <c r="JNB76" s="18"/>
      <c r="JNC76" s="18"/>
      <c r="JND76" s="18"/>
      <c r="JNE76" s="18"/>
      <c r="JNF76" s="18"/>
      <c r="JNG76" s="18"/>
      <c r="JNH76" s="18"/>
      <c r="JNI76" s="18"/>
      <c r="JNJ76" s="18"/>
      <c r="JNK76" s="18"/>
      <c r="JNL76" s="18"/>
      <c r="JNM76" s="18"/>
      <c r="JNN76" s="18"/>
      <c r="JNO76" s="18"/>
      <c r="JNP76" s="18"/>
      <c r="JNQ76" s="18"/>
      <c r="JNR76" s="18"/>
      <c r="JNS76" s="18"/>
      <c r="JNT76" s="18"/>
      <c r="JNU76" s="18"/>
      <c r="JNV76" s="18"/>
      <c r="JNW76" s="18"/>
      <c r="JNX76" s="18"/>
      <c r="JNY76" s="18"/>
      <c r="JNZ76" s="18"/>
      <c r="JOA76" s="18"/>
      <c r="JOB76" s="18"/>
      <c r="JOC76" s="18"/>
      <c r="JOD76" s="18"/>
      <c r="JOE76" s="18"/>
      <c r="JOF76" s="18"/>
      <c r="JOG76" s="18"/>
      <c r="JOH76" s="18"/>
      <c r="JOI76" s="18"/>
      <c r="JOJ76" s="18"/>
      <c r="JOK76" s="18"/>
      <c r="JOL76" s="18"/>
      <c r="JOM76" s="18"/>
      <c r="JON76" s="18"/>
      <c r="JOO76" s="18"/>
      <c r="JOP76" s="18"/>
      <c r="JOQ76" s="18"/>
      <c r="JOR76" s="18"/>
      <c r="JOS76" s="18"/>
      <c r="JOT76" s="18"/>
      <c r="JOU76" s="18"/>
      <c r="JOV76" s="18"/>
      <c r="JOW76" s="18"/>
      <c r="JOX76" s="18"/>
      <c r="JOY76" s="18"/>
      <c r="JOZ76" s="18"/>
      <c r="JPA76" s="18"/>
      <c r="JPB76" s="18"/>
      <c r="JPC76" s="18"/>
      <c r="JPD76" s="18"/>
      <c r="JPE76" s="18"/>
      <c r="JPF76" s="18"/>
      <c r="JPG76" s="18"/>
      <c r="JPH76" s="18"/>
      <c r="JPI76" s="18"/>
      <c r="JPJ76" s="18"/>
      <c r="JPK76" s="18"/>
      <c r="JPL76" s="18"/>
      <c r="JPM76" s="18"/>
      <c r="JPN76" s="18"/>
      <c r="JPO76" s="18"/>
      <c r="JPP76" s="18"/>
      <c r="JPQ76" s="18"/>
      <c r="JPR76" s="18"/>
      <c r="JPS76" s="18"/>
      <c r="JPT76" s="18"/>
      <c r="JPU76" s="18"/>
      <c r="JPV76" s="18"/>
      <c r="JPW76" s="18"/>
      <c r="JPX76" s="18"/>
      <c r="JPY76" s="18"/>
      <c r="JPZ76" s="18"/>
      <c r="JQA76" s="18"/>
      <c r="JQB76" s="18"/>
      <c r="JQC76" s="18"/>
      <c r="JQD76" s="18"/>
      <c r="JQE76" s="18"/>
      <c r="JQF76" s="18"/>
      <c r="JQG76" s="18"/>
      <c r="JQH76" s="18"/>
      <c r="JQI76" s="18"/>
      <c r="JQJ76" s="18"/>
      <c r="JQK76" s="18"/>
      <c r="JQL76" s="18"/>
      <c r="JQM76" s="18"/>
      <c r="JQN76" s="18"/>
      <c r="JQO76" s="18"/>
      <c r="JQP76" s="18"/>
      <c r="JQQ76" s="18"/>
      <c r="JQR76" s="18"/>
      <c r="JQS76" s="18"/>
      <c r="JQT76" s="18"/>
      <c r="JQU76" s="18"/>
      <c r="JQV76" s="18"/>
      <c r="JQW76" s="18"/>
      <c r="JQX76" s="18"/>
      <c r="JQY76" s="18"/>
      <c r="JQZ76" s="18"/>
      <c r="JRA76" s="18"/>
      <c r="JRB76" s="18"/>
      <c r="JRC76" s="18"/>
      <c r="JRD76" s="18"/>
      <c r="JRE76" s="18"/>
      <c r="JRF76" s="18"/>
      <c r="JRG76" s="18"/>
      <c r="JRH76" s="18"/>
      <c r="JRI76" s="18"/>
      <c r="JRJ76" s="18"/>
      <c r="JRK76" s="18"/>
      <c r="JRL76" s="18"/>
      <c r="JRM76" s="18"/>
      <c r="JRN76" s="18"/>
      <c r="JRO76" s="18"/>
      <c r="JRP76" s="18"/>
      <c r="JRQ76" s="18"/>
      <c r="JRR76" s="18"/>
      <c r="JRS76" s="18"/>
      <c r="JRT76" s="18"/>
      <c r="JRU76" s="18"/>
      <c r="JRV76" s="18"/>
      <c r="JRW76" s="18"/>
      <c r="JRX76" s="18"/>
      <c r="JRY76" s="18"/>
      <c r="JRZ76" s="18"/>
      <c r="JSA76" s="18"/>
      <c r="JSB76" s="18"/>
      <c r="JSC76" s="18"/>
      <c r="JSD76" s="18"/>
      <c r="JSE76" s="18"/>
      <c r="JSF76" s="18"/>
      <c r="JSG76" s="18"/>
      <c r="JSH76" s="18"/>
      <c r="JSI76" s="18"/>
      <c r="JSJ76" s="18"/>
      <c r="JSK76" s="18"/>
      <c r="JSL76" s="18"/>
      <c r="JSM76" s="18"/>
      <c r="JSN76" s="18"/>
      <c r="JSO76" s="18"/>
      <c r="JSP76" s="18"/>
      <c r="JSQ76" s="18"/>
      <c r="JSR76" s="18"/>
      <c r="JSS76" s="18"/>
      <c r="JST76" s="18"/>
      <c r="JSU76" s="18"/>
      <c r="JSV76" s="18"/>
      <c r="JSW76" s="18"/>
      <c r="JSX76" s="18"/>
      <c r="JSY76" s="18"/>
      <c r="JSZ76" s="18"/>
      <c r="JTA76" s="18"/>
      <c r="JTB76" s="18"/>
      <c r="JTC76" s="18"/>
      <c r="JTD76" s="18"/>
      <c r="JTE76" s="18"/>
      <c r="JTF76" s="18"/>
      <c r="JTG76" s="18"/>
      <c r="JTH76" s="18"/>
      <c r="JTI76" s="18"/>
      <c r="JTJ76" s="18"/>
      <c r="JTK76" s="18"/>
      <c r="JTL76" s="18"/>
      <c r="JTM76" s="18"/>
      <c r="JTN76" s="18"/>
      <c r="JTO76" s="18"/>
      <c r="JTP76" s="18"/>
      <c r="JTQ76" s="18"/>
      <c r="JTR76" s="18"/>
      <c r="JTS76" s="18"/>
      <c r="JTT76" s="18"/>
      <c r="JTU76" s="18"/>
      <c r="JTV76" s="18"/>
      <c r="JTW76" s="18"/>
      <c r="JTX76" s="18"/>
      <c r="JTY76" s="18"/>
      <c r="JTZ76" s="18"/>
      <c r="JUA76" s="18"/>
      <c r="JUB76" s="18"/>
      <c r="JUC76" s="18"/>
      <c r="JUD76" s="18"/>
      <c r="JUE76" s="18"/>
      <c r="JUF76" s="18"/>
      <c r="JUG76" s="18"/>
      <c r="JUH76" s="18"/>
      <c r="JUI76" s="18"/>
      <c r="JUJ76" s="18"/>
      <c r="JUK76" s="18"/>
      <c r="JUL76" s="18"/>
      <c r="JUM76" s="18"/>
      <c r="JUN76" s="18"/>
      <c r="JUO76" s="18"/>
      <c r="JUP76" s="18"/>
      <c r="JUQ76" s="18"/>
      <c r="JUR76" s="18"/>
      <c r="JUS76" s="18"/>
      <c r="JUT76" s="18"/>
      <c r="JUU76" s="18"/>
      <c r="JUV76" s="18"/>
      <c r="JUW76" s="18"/>
      <c r="JUX76" s="18"/>
      <c r="JUY76" s="18"/>
      <c r="JUZ76" s="18"/>
      <c r="JVA76" s="18"/>
      <c r="JVB76" s="18"/>
      <c r="JVC76" s="18"/>
      <c r="JVD76" s="18"/>
      <c r="JVE76" s="18"/>
      <c r="JVF76" s="18"/>
      <c r="JVG76" s="18"/>
      <c r="JVH76" s="18"/>
      <c r="JVI76" s="18"/>
      <c r="JVJ76" s="18"/>
      <c r="JVK76" s="18"/>
      <c r="JVL76" s="18"/>
      <c r="JVM76" s="18"/>
      <c r="JVN76" s="18"/>
      <c r="JVO76" s="18"/>
      <c r="JVP76" s="18"/>
      <c r="JVQ76" s="18"/>
      <c r="JVR76" s="18"/>
      <c r="JVS76" s="18"/>
      <c r="JVT76" s="18"/>
      <c r="JVU76" s="18"/>
      <c r="JVV76" s="18"/>
      <c r="JVW76" s="18"/>
      <c r="JVX76" s="18"/>
      <c r="JVY76" s="18"/>
      <c r="JVZ76" s="18"/>
      <c r="JWA76" s="18"/>
      <c r="JWB76" s="18"/>
      <c r="JWC76" s="18"/>
      <c r="JWD76" s="18"/>
      <c r="JWE76" s="18"/>
      <c r="JWF76" s="18"/>
      <c r="JWG76" s="18"/>
      <c r="JWH76" s="18"/>
      <c r="JWI76" s="18"/>
      <c r="JWJ76" s="18"/>
      <c r="JWK76" s="18"/>
      <c r="JWL76" s="18"/>
      <c r="JWM76" s="18"/>
      <c r="JWN76" s="18"/>
      <c r="JWO76" s="18"/>
      <c r="JWP76" s="18"/>
      <c r="JWQ76" s="18"/>
      <c r="JWR76" s="18"/>
      <c r="JWS76" s="18"/>
      <c r="JWT76" s="18"/>
      <c r="JWU76" s="18"/>
      <c r="JWV76" s="18"/>
      <c r="JWW76" s="18"/>
      <c r="JWX76" s="18"/>
      <c r="JWY76" s="18"/>
      <c r="JWZ76" s="18"/>
      <c r="JXA76" s="18"/>
      <c r="JXB76" s="18"/>
      <c r="JXC76" s="18"/>
      <c r="JXD76" s="18"/>
      <c r="JXE76" s="18"/>
      <c r="JXF76" s="18"/>
      <c r="JXG76" s="18"/>
      <c r="JXH76" s="18"/>
      <c r="JXI76" s="18"/>
      <c r="JXJ76" s="18"/>
      <c r="JXK76" s="18"/>
      <c r="JXL76" s="18"/>
      <c r="JXM76" s="18"/>
      <c r="JXN76" s="18"/>
      <c r="JXO76" s="18"/>
      <c r="JXP76" s="18"/>
      <c r="JXQ76" s="18"/>
      <c r="JXR76" s="18"/>
      <c r="JXS76" s="18"/>
      <c r="JXT76" s="18"/>
      <c r="JXU76" s="18"/>
      <c r="JXV76" s="18"/>
      <c r="JXW76" s="18"/>
      <c r="JXX76" s="18"/>
      <c r="JXY76" s="18"/>
      <c r="JXZ76" s="18"/>
      <c r="JYA76" s="18"/>
      <c r="JYB76" s="18"/>
      <c r="JYC76" s="18"/>
      <c r="JYD76" s="18"/>
      <c r="JYE76" s="18"/>
      <c r="JYF76" s="18"/>
      <c r="JYG76" s="18"/>
      <c r="JYH76" s="18"/>
      <c r="JYI76" s="18"/>
      <c r="JYJ76" s="18"/>
      <c r="JYK76" s="18"/>
      <c r="JYL76" s="18"/>
      <c r="JYM76" s="18"/>
      <c r="JYN76" s="18"/>
      <c r="JYO76" s="18"/>
      <c r="JYP76" s="18"/>
      <c r="JYQ76" s="18"/>
      <c r="JYR76" s="18"/>
      <c r="JYS76" s="18"/>
      <c r="JYT76" s="18"/>
      <c r="JYU76" s="18"/>
      <c r="JYV76" s="18"/>
      <c r="JYW76" s="18"/>
      <c r="JYX76" s="18"/>
      <c r="JYY76" s="18"/>
      <c r="JYZ76" s="18"/>
      <c r="JZA76" s="18"/>
      <c r="JZB76" s="18"/>
      <c r="JZC76" s="18"/>
      <c r="JZD76" s="18"/>
      <c r="JZE76" s="18"/>
      <c r="JZF76" s="18"/>
      <c r="JZG76" s="18"/>
      <c r="JZH76" s="18"/>
      <c r="JZI76" s="18"/>
      <c r="JZJ76" s="18"/>
      <c r="JZK76" s="18"/>
      <c r="JZL76" s="18"/>
      <c r="JZM76" s="18"/>
      <c r="JZN76" s="18"/>
      <c r="JZO76" s="18"/>
      <c r="JZP76" s="18"/>
      <c r="JZQ76" s="18"/>
      <c r="JZR76" s="18"/>
      <c r="JZS76" s="18"/>
      <c r="JZT76" s="18"/>
      <c r="JZU76" s="18"/>
      <c r="JZV76" s="18"/>
      <c r="JZW76" s="18"/>
      <c r="JZX76" s="18"/>
      <c r="JZY76" s="18"/>
      <c r="JZZ76" s="18"/>
      <c r="KAA76" s="18"/>
      <c r="KAB76" s="18"/>
      <c r="KAC76" s="18"/>
      <c r="KAD76" s="18"/>
      <c r="KAE76" s="18"/>
      <c r="KAF76" s="18"/>
      <c r="KAG76" s="18"/>
      <c r="KAH76" s="18"/>
      <c r="KAI76" s="18"/>
      <c r="KAJ76" s="18"/>
      <c r="KAK76" s="18"/>
      <c r="KAL76" s="18"/>
      <c r="KAM76" s="18"/>
      <c r="KAN76" s="18"/>
      <c r="KAO76" s="18"/>
      <c r="KAP76" s="18"/>
      <c r="KAQ76" s="18"/>
      <c r="KAR76" s="18"/>
      <c r="KAS76" s="18"/>
      <c r="KAT76" s="18"/>
      <c r="KAU76" s="18"/>
      <c r="KAV76" s="18"/>
      <c r="KAW76" s="18"/>
      <c r="KAX76" s="18"/>
      <c r="KAY76" s="18"/>
      <c r="KAZ76" s="18"/>
      <c r="KBA76" s="18"/>
      <c r="KBB76" s="18"/>
      <c r="KBC76" s="18"/>
      <c r="KBD76" s="18"/>
      <c r="KBE76" s="18"/>
      <c r="KBF76" s="18"/>
      <c r="KBG76" s="18"/>
      <c r="KBH76" s="18"/>
      <c r="KBI76" s="18"/>
      <c r="KBJ76" s="18"/>
      <c r="KBK76" s="18"/>
      <c r="KBL76" s="18"/>
      <c r="KBM76" s="18"/>
      <c r="KBN76" s="18"/>
      <c r="KBO76" s="18"/>
      <c r="KBP76" s="18"/>
      <c r="KBQ76" s="18"/>
      <c r="KBR76" s="18"/>
      <c r="KBS76" s="18"/>
      <c r="KBT76" s="18"/>
      <c r="KBU76" s="18"/>
      <c r="KBV76" s="18"/>
      <c r="KBW76" s="18"/>
      <c r="KBX76" s="18"/>
      <c r="KBY76" s="18"/>
      <c r="KBZ76" s="18"/>
      <c r="KCA76" s="18"/>
      <c r="KCB76" s="18"/>
      <c r="KCC76" s="18"/>
      <c r="KCD76" s="18"/>
      <c r="KCE76" s="18"/>
      <c r="KCF76" s="18"/>
      <c r="KCG76" s="18"/>
      <c r="KCH76" s="18"/>
      <c r="KCI76" s="18"/>
      <c r="KCJ76" s="18"/>
      <c r="KCK76" s="18"/>
      <c r="KCL76" s="18"/>
      <c r="KCM76" s="18"/>
      <c r="KCN76" s="18"/>
      <c r="KCO76" s="18"/>
      <c r="KCP76" s="18"/>
      <c r="KCQ76" s="18"/>
      <c r="KCR76" s="18"/>
      <c r="KCS76" s="18"/>
      <c r="KCT76" s="18"/>
      <c r="KCU76" s="18"/>
      <c r="KCV76" s="18"/>
      <c r="KCW76" s="18"/>
      <c r="KCX76" s="18"/>
      <c r="KCY76" s="18"/>
      <c r="KCZ76" s="18"/>
      <c r="KDA76" s="18"/>
      <c r="KDB76" s="18"/>
      <c r="KDC76" s="18"/>
      <c r="KDD76" s="18"/>
      <c r="KDE76" s="18"/>
      <c r="KDF76" s="18"/>
      <c r="KDG76" s="18"/>
      <c r="KDH76" s="18"/>
      <c r="KDI76" s="18"/>
      <c r="KDJ76" s="18"/>
      <c r="KDK76" s="18"/>
      <c r="KDL76" s="18"/>
      <c r="KDM76" s="18"/>
      <c r="KDN76" s="18"/>
      <c r="KDO76" s="18"/>
      <c r="KDP76" s="18"/>
      <c r="KDQ76" s="18"/>
      <c r="KDR76" s="18"/>
      <c r="KDS76" s="18"/>
      <c r="KDT76" s="18"/>
      <c r="KDU76" s="18"/>
      <c r="KDV76" s="18"/>
      <c r="KDW76" s="18"/>
      <c r="KDX76" s="18"/>
      <c r="KDY76" s="18"/>
      <c r="KDZ76" s="18"/>
      <c r="KEA76" s="18"/>
      <c r="KEB76" s="18"/>
      <c r="KEC76" s="18"/>
      <c r="KED76" s="18"/>
      <c r="KEE76" s="18"/>
      <c r="KEF76" s="18"/>
      <c r="KEG76" s="18"/>
      <c r="KEH76" s="18"/>
      <c r="KEI76" s="18"/>
      <c r="KEJ76" s="18"/>
      <c r="KEK76" s="18"/>
      <c r="KEL76" s="18"/>
      <c r="KEM76" s="18"/>
      <c r="KEN76" s="18"/>
      <c r="KEO76" s="18"/>
      <c r="KEP76" s="18"/>
      <c r="KEQ76" s="18"/>
      <c r="KER76" s="18"/>
      <c r="KES76" s="18"/>
      <c r="KET76" s="18"/>
      <c r="KEU76" s="18"/>
      <c r="KEV76" s="18"/>
      <c r="KEW76" s="18"/>
      <c r="KEX76" s="18"/>
      <c r="KEY76" s="18"/>
      <c r="KEZ76" s="18"/>
      <c r="KFA76" s="18"/>
      <c r="KFB76" s="18"/>
      <c r="KFC76" s="18"/>
      <c r="KFD76" s="18"/>
      <c r="KFE76" s="18"/>
      <c r="KFF76" s="18"/>
      <c r="KFG76" s="18"/>
      <c r="KFH76" s="18"/>
      <c r="KFI76" s="18"/>
      <c r="KFJ76" s="18"/>
      <c r="KFK76" s="18"/>
      <c r="KFL76" s="18"/>
      <c r="KFM76" s="18"/>
      <c r="KFN76" s="18"/>
      <c r="KFO76" s="18"/>
      <c r="KFP76" s="18"/>
      <c r="KFQ76" s="18"/>
      <c r="KFR76" s="18"/>
      <c r="KFS76" s="18"/>
      <c r="KFT76" s="18"/>
      <c r="KFU76" s="18"/>
      <c r="KFV76" s="18"/>
      <c r="KFW76" s="18"/>
      <c r="KFX76" s="18"/>
      <c r="KFY76" s="18"/>
      <c r="KFZ76" s="18"/>
      <c r="KGA76" s="18"/>
      <c r="KGB76" s="18"/>
      <c r="KGC76" s="18"/>
      <c r="KGD76" s="18"/>
      <c r="KGE76" s="18"/>
      <c r="KGF76" s="18"/>
      <c r="KGG76" s="18"/>
      <c r="KGH76" s="18"/>
      <c r="KGI76" s="18"/>
      <c r="KGJ76" s="18"/>
      <c r="KGK76" s="18"/>
      <c r="KGL76" s="18"/>
      <c r="KGM76" s="18"/>
      <c r="KGN76" s="18"/>
      <c r="KGO76" s="18"/>
      <c r="KGP76" s="18"/>
      <c r="KGQ76" s="18"/>
      <c r="KGR76" s="18"/>
      <c r="KGS76" s="18"/>
      <c r="KGT76" s="18"/>
      <c r="KGU76" s="18"/>
      <c r="KGV76" s="18"/>
      <c r="KGW76" s="18"/>
      <c r="KGX76" s="18"/>
      <c r="KGY76" s="18"/>
      <c r="KGZ76" s="18"/>
      <c r="KHA76" s="18"/>
      <c r="KHB76" s="18"/>
      <c r="KHC76" s="18"/>
      <c r="KHD76" s="18"/>
      <c r="KHE76" s="18"/>
      <c r="KHF76" s="18"/>
      <c r="KHG76" s="18"/>
      <c r="KHH76" s="18"/>
      <c r="KHI76" s="18"/>
      <c r="KHJ76" s="18"/>
      <c r="KHK76" s="18"/>
      <c r="KHL76" s="18"/>
      <c r="KHM76" s="18"/>
      <c r="KHN76" s="18"/>
      <c r="KHO76" s="18"/>
      <c r="KHP76" s="18"/>
      <c r="KHQ76" s="18"/>
      <c r="KHR76" s="18"/>
      <c r="KHS76" s="18"/>
      <c r="KHT76" s="18"/>
      <c r="KHU76" s="18"/>
      <c r="KHV76" s="18"/>
      <c r="KHW76" s="18"/>
      <c r="KHX76" s="18"/>
      <c r="KHY76" s="18"/>
      <c r="KHZ76" s="18"/>
      <c r="KIA76" s="18"/>
      <c r="KIB76" s="18"/>
      <c r="KIC76" s="18"/>
      <c r="KID76" s="18"/>
      <c r="KIE76" s="18"/>
      <c r="KIF76" s="18"/>
      <c r="KIG76" s="18"/>
      <c r="KIH76" s="18"/>
      <c r="KII76" s="18"/>
      <c r="KIJ76" s="18"/>
      <c r="KIK76" s="18"/>
      <c r="KIL76" s="18"/>
      <c r="KIM76" s="18"/>
      <c r="KIN76" s="18"/>
      <c r="KIO76" s="18"/>
      <c r="KIP76" s="18"/>
      <c r="KIQ76" s="18"/>
      <c r="KIR76" s="18"/>
      <c r="KIS76" s="18"/>
      <c r="KIT76" s="18"/>
      <c r="KIU76" s="18"/>
      <c r="KIV76" s="18"/>
      <c r="KIW76" s="18"/>
      <c r="KIX76" s="18"/>
      <c r="KIY76" s="18"/>
      <c r="KIZ76" s="18"/>
      <c r="KJA76" s="18"/>
      <c r="KJB76" s="18"/>
      <c r="KJC76" s="18"/>
      <c r="KJD76" s="18"/>
      <c r="KJE76" s="18"/>
      <c r="KJF76" s="18"/>
      <c r="KJG76" s="18"/>
      <c r="KJH76" s="18"/>
      <c r="KJI76" s="18"/>
      <c r="KJJ76" s="18"/>
      <c r="KJK76" s="18"/>
      <c r="KJL76" s="18"/>
      <c r="KJM76" s="18"/>
      <c r="KJN76" s="18"/>
      <c r="KJO76" s="18"/>
      <c r="KJP76" s="18"/>
      <c r="KJQ76" s="18"/>
      <c r="KJR76" s="18"/>
      <c r="KJS76" s="18"/>
      <c r="KJT76" s="18"/>
      <c r="KJU76" s="18"/>
      <c r="KJV76" s="18"/>
      <c r="KJW76" s="18"/>
      <c r="KJX76" s="18"/>
      <c r="KJY76" s="18"/>
      <c r="KJZ76" s="18"/>
      <c r="KKA76" s="18"/>
      <c r="KKB76" s="18"/>
      <c r="KKC76" s="18"/>
      <c r="KKD76" s="18"/>
      <c r="KKE76" s="18"/>
      <c r="KKF76" s="18"/>
      <c r="KKG76" s="18"/>
      <c r="KKH76" s="18"/>
      <c r="KKI76" s="18"/>
      <c r="KKJ76" s="18"/>
      <c r="KKK76" s="18"/>
      <c r="KKL76" s="18"/>
      <c r="KKM76" s="18"/>
      <c r="KKN76" s="18"/>
      <c r="KKO76" s="18"/>
      <c r="KKP76" s="18"/>
      <c r="KKQ76" s="18"/>
      <c r="KKR76" s="18"/>
      <c r="KKS76" s="18"/>
      <c r="KKT76" s="18"/>
      <c r="KKU76" s="18"/>
      <c r="KKV76" s="18"/>
      <c r="KKW76" s="18"/>
      <c r="KKX76" s="18"/>
      <c r="KKY76" s="18"/>
      <c r="KKZ76" s="18"/>
      <c r="KLA76" s="18"/>
      <c r="KLB76" s="18"/>
      <c r="KLC76" s="18"/>
      <c r="KLD76" s="18"/>
      <c r="KLE76" s="18"/>
      <c r="KLF76" s="18"/>
      <c r="KLG76" s="18"/>
      <c r="KLH76" s="18"/>
      <c r="KLI76" s="18"/>
      <c r="KLJ76" s="18"/>
      <c r="KLK76" s="18"/>
      <c r="KLL76" s="18"/>
      <c r="KLM76" s="18"/>
      <c r="KLN76" s="18"/>
      <c r="KLO76" s="18"/>
      <c r="KLP76" s="18"/>
      <c r="KLQ76" s="18"/>
      <c r="KLR76" s="18"/>
      <c r="KLS76" s="18"/>
      <c r="KLT76" s="18"/>
      <c r="KLU76" s="18"/>
      <c r="KLV76" s="18"/>
      <c r="KLW76" s="18"/>
      <c r="KLX76" s="18"/>
      <c r="KLY76" s="18"/>
      <c r="KLZ76" s="18"/>
      <c r="KMA76" s="18"/>
      <c r="KMB76" s="18"/>
      <c r="KMC76" s="18"/>
      <c r="KMD76" s="18"/>
      <c r="KME76" s="18"/>
      <c r="KMF76" s="18"/>
      <c r="KMG76" s="18"/>
      <c r="KMH76" s="18"/>
      <c r="KMI76" s="18"/>
      <c r="KMJ76" s="18"/>
      <c r="KMK76" s="18"/>
      <c r="KML76" s="18"/>
      <c r="KMM76" s="18"/>
      <c r="KMN76" s="18"/>
      <c r="KMO76" s="18"/>
      <c r="KMP76" s="18"/>
      <c r="KMQ76" s="18"/>
      <c r="KMR76" s="18"/>
      <c r="KMS76" s="18"/>
      <c r="KMT76" s="18"/>
      <c r="KMU76" s="18"/>
      <c r="KMV76" s="18"/>
      <c r="KMW76" s="18"/>
      <c r="KMX76" s="18"/>
      <c r="KMY76" s="18"/>
      <c r="KMZ76" s="18"/>
      <c r="KNA76" s="18"/>
      <c r="KNB76" s="18"/>
      <c r="KNC76" s="18"/>
      <c r="KND76" s="18"/>
      <c r="KNE76" s="18"/>
      <c r="KNF76" s="18"/>
      <c r="KNG76" s="18"/>
      <c r="KNH76" s="18"/>
      <c r="KNI76" s="18"/>
      <c r="KNJ76" s="18"/>
      <c r="KNK76" s="18"/>
      <c r="KNL76" s="18"/>
      <c r="KNM76" s="18"/>
      <c r="KNN76" s="18"/>
      <c r="KNO76" s="18"/>
      <c r="KNP76" s="18"/>
      <c r="KNQ76" s="18"/>
      <c r="KNR76" s="18"/>
      <c r="KNS76" s="18"/>
      <c r="KNT76" s="18"/>
      <c r="KNU76" s="18"/>
      <c r="KNV76" s="18"/>
      <c r="KNW76" s="18"/>
      <c r="KNX76" s="18"/>
      <c r="KNY76" s="18"/>
      <c r="KNZ76" s="18"/>
      <c r="KOA76" s="18"/>
      <c r="KOB76" s="18"/>
      <c r="KOC76" s="18"/>
      <c r="KOD76" s="18"/>
      <c r="KOE76" s="18"/>
      <c r="KOF76" s="18"/>
      <c r="KOG76" s="18"/>
      <c r="KOH76" s="18"/>
      <c r="KOI76" s="18"/>
      <c r="KOJ76" s="18"/>
      <c r="KOK76" s="18"/>
      <c r="KOL76" s="18"/>
      <c r="KOM76" s="18"/>
      <c r="KON76" s="18"/>
      <c r="KOO76" s="18"/>
      <c r="KOP76" s="18"/>
      <c r="KOQ76" s="18"/>
      <c r="KOR76" s="18"/>
      <c r="KOS76" s="18"/>
      <c r="KOT76" s="18"/>
      <c r="KOU76" s="18"/>
      <c r="KOV76" s="18"/>
      <c r="KOW76" s="18"/>
      <c r="KOX76" s="18"/>
      <c r="KOY76" s="18"/>
      <c r="KOZ76" s="18"/>
      <c r="KPA76" s="18"/>
      <c r="KPB76" s="18"/>
      <c r="KPC76" s="18"/>
      <c r="KPD76" s="18"/>
      <c r="KPE76" s="18"/>
      <c r="KPF76" s="18"/>
      <c r="KPG76" s="18"/>
      <c r="KPH76" s="18"/>
      <c r="KPI76" s="18"/>
      <c r="KPJ76" s="18"/>
      <c r="KPK76" s="18"/>
      <c r="KPL76" s="18"/>
      <c r="KPM76" s="18"/>
      <c r="KPN76" s="18"/>
      <c r="KPO76" s="18"/>
      <c r="KPP76" s="18"/>
      <c r="KPQ76" s="18"/>
      <c r="KPR76" s="18"/>
      <c r="KPS76" s="18"/>
      <c r="KPT76" s="18"/>
      <c r="KPU76" s="18"/>
      <c r="KPV76" s="18"/>
      <c r="KPW76" s="18"/>
      <c r="KPX76" s="18"/>
      <c r="KPY76" s="18"/>
      <c r="KPZ76" s="18"/>
      <c r="KQA76" s="18"/>
      <c r="KQB76" s="18"/>
      <c r="KQC76" s="18"/>
      <c r="KQD76" s="18"/>
      <c r="KQE76" s="18"/>
      <c r="KQF76" s="18"/>
      <c r="KQG76" s="18"/>
      <c r="KQH76" s="18"/>
      <c r="KQI76" s="18"/>
      <c r="KQJ76" s="18"/>
      <c r="KQK76" s="18"/>
      <c r="KQL76" s="18"/>
      <c r="KQM76" s="18"/>
      <c r="KQN76" s="18"/>
      <c r="KQO76" s="18"/>
      <c r="KQP76" s="18"/>
      <c r="KQQ76" s="18"/>
      <c r="KQR76" s="18"/>
      <c r="KQS76" s="18"/>
      <c r="KQT76" s="18"/>
      <c r="KQU76" s="18"/>
      <c r="KQV76" s="18"/>
      <c r="KQW76" s="18"/>
      <c r="KQX76" s="18"/>
      <c r="KQY76" s="18"/>
      <c r="KQZ76" s="18"/>
      <c r="KRA76" s="18"/>
      <c r="KRB76" s="18"/>
      <c r="KRC76" s="18"/>
      <c r="KRD76" s="18"/>
      <c r="KRE76" s="18"/>
      <c r="KRF76" s="18"/>
      <c r="KRG76" s="18"/>
      <c r="KRH76" s="18"/>
      <c r="KRI76" s="18"/>
      <c r="KRJ76" s="18"/>
      <c r="KRK76" s="18"/>
      <c r="KRL76" s="18"/>
      <c r="KRM76" s="18"/>
      <c r="KRN76" s="18"/>
      <c r="KRO76" s="18"/>
      <c r="KRP76" s="18"/>
      <c r="KRQ76" s="18"/>
      <c r="KRR76" s="18"/>
      <c r="KRS76" s="18"/>
      <c r="KRT76" s="18"/>
      <c r="KRU76" s="18"/>
      <c r="KRV76" s="18"/>
      <c r="KRW76" s="18"/>
      <c r="KRX76" s="18"/>
      <c r="KRY76" s="18"/>
      <c r="KRZ76" s="18"/>
      <c r="KSA76" s="18"/>
      <c r="KSB76" s="18"/>
      <c r="KSC76" s="18"/>
      <c r="KSD76" s="18"/>
      <c r="KSE76" s="18"/>
      <c r="KSF76" s="18"/>
      <c r="KSG76" s="18"/>
      <c r="KSH76" s="18"/>
      <c r="KSI76" s="18"/>
      <c r="KSJ76" s="18"/>
      <c r="KSK76" s="18"/>
      <c r="KSL76" s="18"/>
      <c r="KSM76" s="18"/>
      <c r="KSN76" s="18"/>
      <c r="KSO76" s="18"/>
      <c r="KSP76" s="18"/>
      <c r="KSQ76" s="18"/>
      <c r="KSR76" s="18"/>
      <c r="KSS76" s="18"/>
      <c r="KST76" s="18"/>
      <c r="KSU76" s="18"/>
      <c r="KSV76" s="18"/>
      <c r="KSW76" s="18"/>
      <c r="KSX76" s="18"/>
      <c r="KSY76" s="18"/>
      <c r="KSZ76" s="18"/>
      <c r="KTA76" s="18"/>
      <c r="KTB76" s="18"/>
      <c r="KTC76" s="18"/>
      <c r="KTD76" s="18"/>
      <c r="KTE76" s="18"/>
      <c r="KTF76" s="18"/>
      <c r="KTG76" s="18"/>
      <c r="KTH76" s="18"/>
      <c r="KTI76" s="18"/>
      <c r="KTJ76" s="18"/>
      <c r="KTK76" s="18"/>
      <c r="KTL76" s="18"/>
      <c r="KTM76" s="18"/>
      <c r="KTN76" s="18"/>
      <c r="KTO76" s="18"/>
      <c r="KTP76" s="18"/>
      <c r="KTQ76" s="18"/>
      <c r="KTR76" s="18"/>
      <c r="KTS76" s="18"/>
      <c r="KTT76" s="18"/>
      <c r="KTU76" s="18"/>
      <c r="KTV76" s="18"/>
      <c r="KTW76" s="18"/>
      <c r="KTX76" s="18"/>
      <c r="KTY76" s="18"/>
      <c r="KTZ76" s="18"/>
      <c r="KUA76" s="18"/>
      <c r="KUB76" s="18"/>
      <c r="KUC76" s="18"/>
      <c r="KUD76" s="18"/>
      <c r="KUE76" s="18"/>
      <c r="KUF76" s="18"/>
      <c r="KUG76" s="18"/>
      <c r="KUH76" s="18"/>
      <c r="KUI76" s="18"/>
      <c r="KUJ76" s="18"/>
      <c r="KUK76" s="18"/>
      <c r="KUL76" s="18"/>
      <c r="KUM76" s="18"/>
      <c r="KUN76" s="18"/>
      <c r="KUO76" s="18"/>
      <c r="KUP76" s="18"/>
      <c r="KUQ76" s="18"/>
      <c r="KUR76" s="18"/>
      <c r="KUS76" s="18"/>
      <c r="KUT76" s="18"/>
      <c r="KUU76" s="18"/>
      <c r="KUV76" s="18"/>
      <c r="KUW76" s="18"/>
      <c r="KUX76" s="18"/>
      <c r="KUY76" s="18"/>
      <c r="KUZ76" s="18"/>
      <c r="KVA76" s="18"/>
      <c r="KVB76" s="18"/>
      <c r="KVC76" s="18"/>
      <c r="KVD76" s="18"/>
      <c r="KVE76" s="18"/>
      <c r="KVF76" s="18"/>
      <c r="KVG76" s="18"/>
      <c r="KVH76" s="18"/>
      <c r="KVI76" s="18"/>
      <c r="KVJ76" s="18"/>
      <c r="KVK76" s="18"/>
      <c r="KVL76" s="18"/>
      <c r="KVM76" s="18"/>
      <c r="KVN76" s="18"/>
      <c r="KVO76" s="18"/>
      <c r="KVP76" s="18"/>
      <c r="KVQ76" s="18"/>
      <c r="KVR76" s="18"/>
      <c r="KVS76" s="18"/>
      <c r="KVT76" s="18"/>
      <c r="KVU76" s="18"/>
      <c r="KVV76" s="18"/>
      <c r="KVW76" s="18"/>
      <c r="KVX76" s="18"/>
      <c r="KVY76" s="18"/>
      <c r="KVZ76" s="18"/>
      <c r="KWA76" s="18"/>
      <c r="KWB76" s="18"/>
      <c r="KWC76" s="18"/>
      <c r="KWD76" s="18"/>
      <c r="KWE76" s="18"/>
      <c r="KWF76" s="18"/>
      <c r="KWG76" s="18"/>
      <c r="KWH76" s="18"/>
      <c r="KWI76" s="18"/>
      <c r="KWJ76" s="18"/>
      <c r="KWK76" s="18"/>
      <c r="KWL76" s="18"/>
      <c r="KWM76" s="18"/>
      <c r="KWN76" s="18"/>
      <c r="KWO76" s="18"/>
      <c r="KWP76" s="18"/>
      <c r="KWQ76" s="18"/>
      <c r="KWR76" s="18"/>
      <c r="KWS76" s="18"/>
      <c r="KWT76" s="18"/>
      <c r="KWU76" s="18"/>
      <c r="KWV76" s="18"/>
      <c r="KWW76" s="18"/>
      <c r="KWX76" s="18"/>
      <c r="KWY76" s="18"/>
      <c r="KWZ76" s="18"/>
      <c r="KXA76" s="18"/>
      <c r="KXB76" s="18"/>
      <c r="KXC76" s="18"/>
      <c r="KXD76" s="18"/>
      <c r="KXE76" s="18"/>
      <c r="KXF76" s="18"/>
      <c r="KXG76" s="18"/>
      <c r="KXH76" s="18"/>
      <c r="KXI76" s="18"/>
      <c r="KXJ76" s="18"/>
      <c r="KXK76" s="18"/>
      <c r="KXL76" s="18"/>
      <c r="KXM76" s="18"/>
      <c r="KXN76" s="18"/>
      <c r="KXO76" s="18"/>
      <c r="KXP76" s="18"/>
      <c r="KXQ76" s="18"/>
      <c r="KXR76" s="18"/>
      <c r="KXS76" s="18"/>
      <c r="KXT76" s="18"/>
      <c r="KXU76" s="18"/>
      <c r="KXV76" s="18"/>
      <c r="KXW76" s="18"/>
      <c r="KXX76" s="18"/>
      <c r="KXY76" s="18"/>
      <c r="KXZ76" s="18"/>
      <c r="KYA76" s="18"/>
      <c r="KYB76" s="18"/>
      <c r="KYC76" s="18"/>
      <c r="KYD76" s="18"/>
      <c r="KYE76" s="18"/>
      <c r="KYF76" s="18"/>
      <c r="KYG76" s="18"/>
      <c r="KYH76" s="18"/>
      <c r="KYI76" s="18"/>
      <c r="KYJ76" s="18"/>
      <c r="KYK76" s="18"/>
      <c r="KYL76" s="18"/>
      <c r="KYM76" s="18"/>
      <c r="KYN76" s="18"/>
      <c r="KYO76" s="18"/>
      <c r="KYP76" s="18"/>
      <c r="KYQ76" s="18"/>
      <c r="KYR76" s="18"/>
      <c r="KYS76" s="18"/>
      <c r="KYT76" s="18"/>
      <c r="KYU76" s="18"/>
      <c r="KYV76" s="18"/>
      <c r="KYW76" s="18"/>
      <c r="KYX76" s="18"/>
      <c r="KYY76" s="18"/>
      <c r="KYZ76" s="18"/>
      <c r="KZA76" s="18"/>
      <c r="KZB76" s="18"/>
      <c r="KZC76" s="18"/>
      <c r="KZD76" s="18"/>
      <c r="KZE76" s="18"/>
      <c r="KZF76" s="18"/>
      <c r="KZG76" s="18"/>
      <c r="KZH76" s="18"/>
      <c r="KZI76" s="18"/>
      <c r="KZJ76" s="18"/>
      <c r="KZK76" s="18"/>
      <c r="KZL76" s="18"/>
      <c r="KZM76" s="18"/>
      <c r="KZN76" s="18"/>
      <c r="KZO76" s="18"/>
      <c r="KZP76" s="18"/>
      <c r="KZQ76" s="18"/>
      <c r="KZR76" s="18"/>
      <c r="KZS76" s="18"/>
      <c r="KZT76" s="18"/>
      <c r="KZU76" s="18"/>
      <c r="KZV76" s="18"/>
      <c r="KZW76" s="18"/>
      <c r="KZX76" s="18"/>
      <c r="KZY76" s="18"/>
      <c r="KZZ76" s="18"/>
      <c r="LAA76" s="18"/>
      <c r="LAB76" s="18"/>
      <c r="LAC76" s="18"/>
      <c r="LAD76" s="18"/>
      <c r="LAE76" s="18"/>
      <c r="LAF76" s="18"/>
      <c r="LAG76" s="18"/>
      <c r="LAH76" s="18"/>
      <c r="LAI76" s="18"/>
      <c r="LAJ76" s="18"/>
      <c r="LAK76" s="18"/>
      <c r="LAL76" s="18"/>
      <c r="LAM76" s="18"/>
      <c r="LAN76" s="18"/>
      <c r="LAO76" s="18"/>
      <c r="LAP76" s="18"/>
      <c r="LAQ76" s="18"/>
      <c r="LAR76" s="18"/>
      <c r="LAS76" s="18"/>
      <c r="LAT76" s="18"/>
      <c r="LAU76" s="18"/>
      <c r="LAV76" s="18"/>
      <c r="LAW76" s="18"/>
      <c r="LAX76" s="18"/>
      <c r="LAY76" s="18"/>
      <c r="LAZ76" s="18"/>
      <c r="LBA76" s="18"/>
      <c r="LBB76" s="18"/>
      <c r="LBC76" s="18"/>
      <c r="LBD76" s="18"/>
      <c r="LBE76" s="18"/>
      <c r="LBF76" s="18"/>
      <c r="LBG76" s="18"/>
      <c r="LBH76" s="18"/>
      <c r="LBI76" s="18"/>
      <c r="LBJ76" s="18"/>
      <c r="LBK76" s="18"/>
      <c r="LBL76" s="18"/>
      <c r="LBM76" s="18"/>
      <c r="LBN76" s="18"/>
      <c r="LBO76" s="18"/>
      <c r="LBP76" s="18"/>
      <c r="LBQ76" s="18"/>
      <c r="LBR76" s="18"/>
      <c r="LBS76" s="18"/>
      <c r="LBT76" s="18"/>
      <c r="LBU76" s="18"/>
      <c r="LBV76" s="18"/>
      <c r="LBW76" s="18"/>
      <c r="LBX76" s="18"/>
      <c r="LBY76" s="18"/>
      <c r="LBZ76" s="18"/>
      <c r="LCA76" s="18"/>
      <c r="LCB76" s="18"/>
      <c r="LCC76" s="18"/>
      <c r="LCD76" s="18"/>
      <c r="LCE76" s="18"/>
      <c r="LCF76" s="18"/>
      <c r="LCG76" s="18"/>
      <c r="LCH76" s="18"/>
      <c r="LCI76" s="18"/>
      <c r="LCJ76" s="18"/>
      <c r="LCK76" s="18"/>
      <c r="LCL76" s="18"/>
      <c r="LCM76" s="18"/>
      <c r="LCN76" s="18"/>
      <c r="LCO76" s="18"/>
      <c r="LCP76" s="18"/>
      <c r="LCQ76" s="18"/>
      <c r="LCR76" s="18"/>
      <c r="LCS76" s="18"/>
      <c r="LCT76" s="18"/>
      <c r="LCU76" s="18"/>
      <c r="LCV76" s="18"/>
      <c r="LCW76" s="18"/>
      <c r="LCX76" s="18"/>
      <c r="LCY76" s="18"/>
      <c r="LCZ76" s="18"/>
      <c r="LDA76" s="18"/>
      <c r="LDB76" s="18"/>
      <c r="LDC76" s="18"/>
      <c r="LDD76" s="18"/>
      <c r="LDE76" s="18"/>
      <c r="LDF76" s="18"/>
      <c r="LDG76" s="18"/>
      <c r="LDH76" s="18"/>
      <c r="LDI76" s="18"/>
      <c r="LDJ76" s="18"/>
      <c r="LDK76" s="18"/>
      <c r="LDL76" s="18"/>
      <c r="LDM76" s="18"/>
      <c r="LDN76" s="18"/>
      <c r="LDO76" s="18"/>
      <c r="LDP76" s="18"/>
      <c r="LDQ76" s="18"/>
      <c r="LDR76" s="18"/>
      <c r="LDS76" s="18"/>
      <c r="LDT76" s="18"/>
      <c r="LDU76" s="18"/>
      <c r="LDV76" s="18"/>
      <c r="LDW76" s="18"/>
      <c r="LDX76" s="18"/>
      <c r="LDY76" s="18"/>
      <c r="LDZ76" s="18"/>
      <c r="LEA76" s="18"/>
      <c r="LEB76" s="18"/>
      <c r="LEC76" s="18"/>
      <c r="LED76" s="18"/>
      <c r="LEE76" s="18"/>
      <c r="LEF76" s="18"/>
      <c r="LEG76" s="18"/>
      <c r="LEH76" s="18"/>
      <c r="LEI76" s="18"/>
      <c r="LEJ76" s="18"/>
      <c r="LEK76" s="18"/>
      <c r="LEL76" s="18"/>
      <c r="LEM76" s="18"/>
      <c r="LEN76" s="18"/>
      <c r="LEO76" s="18"/>
      <c r="LEP76" s="18"/>
      <c r="LEQ76" s="18"/>
      <c r="LER76" s="18"/>
      <c r="LES76" s="18"/>
      <c r="LET76" s="18"/>
      <c r="LEU76" s="18"/>
      <c r="LEV76" s="18"/>
      <c r="LEW76" s="18"/>
      <c r="LEX76" s="18"/>
      <c r="LEY76" s="18"/>
      <c r="LEZ76" s="18"/>
      <c r="LFA76" s="18"/>
      <c r="LFB76" s="18"/>
      <c r="LFC76" s="18"/>
      <c r="LFD76" s="18"/>
      <c r="LFE76" s="18"/>
      <c r="LFF76" s="18"/>
      <c r="LFG76" s="18"/>
      <c r="LFH76" s="18"/>
      <c r="LFI76" s="18"/>
      <c r="LFJ76" s="18"/>
      <c r="LFK76" s="18"/>
      <c r="LFL76" s="18"/>
      <c r="LFM76" s="18"/>
      <c r="LFN76" s="18"/>
      <c r="LFO76" s="18"/>
      <c r="LFP76" s="18"/>
      <c r="LFQ76" s="18"/>
      <c r="LFR76" s="18"/>
      <c r="LFS76" s="18"/>
      <c r="LFT76" s="18"/>
      <c r="LFU76" s="18"/>
      <c r="LFV76" s="18"/>
      <c r="LFW76" s="18"/>
      <c r="LFX76" s="18"/>
      <c r="LFY76" s="18"/>
      <c r="LFZ76" s="18"/>
      <c r="LGA76" s="18"/>
      <c r="LGB76" s="18"/>
      <c r="LGC76" s="18"/>
      <c r="LGD76" s="18"/>
      <c r="LGE76" s="18"/>
      <c r="LGF76" s="18"/>
      <c r="LGG76" s="18"/>
      <c r="LGH76" s="18"/>
      <c r="LGI76" s="18"/>
      <c r="LGJ76" s="18"/>
      <c r="LGK76" s="18"/>
      <c r="LGL76" s="18"/>
      <c r="LGM76" s="18"/>
      <c r="LGN76" s="18"/>
      <c r="LGO76" s="18"/>
      <c r="LGP76" s="18"/>
      <c r="LGQ76" s="18"/>
      <c r="LGR76" s="18"/>
      <c r="LGS76" s="18"/>
      <c r="LGT76" s="18"/>
      <c r="LGU76" s="18"/>
      <c r="LGV76" s="18"/>
      <c r="LGW76" s="18"/>
      <c r="LGX76" s="18"/>
      <c r="LGY76" s="18"/>
      <c r="LGZ76" s="18"/>
      <c r="LHA76" s="18"/>
      <c r="LHB76" s="18"/>
      <c r="LHC76" s="18"/>
      <c r="LHD76" s="18"/>
      <c r="LHE76" s="18"/>
      <c r="LHF76" s="18"/>
      <c r="LHG76" s="18"/>
      <c r="LHH76" s="18"/>
      <c r="LHI76" s="18"/>
      <c r="LHJ76" s="18"/>
      <c r="LHK76" s="18"/>
      <c r="LHL76" s="18"/>
      <c r="LHM76" s="18"/>
      <c r="LHN76" s="18"/>
      <c r="LHO76" s="18"/>
      <c r="LHP76" s="18"/>
      <c r="LHQ76" s="18"/>
      <c r="LHR76" s="18"/>
      <c r="LHS76" s="18"/>
      <c r="LHT76" s="18"/>
      <c r="LHU76" s="18"/>
      <c r="LHV76" s="18"/>
      <c r="LHW76" s="18"/>
      <c r="LHX76" s="18"/>
      <c r="LHY76" s="18"/>
      <c r="LHZ76" s="18"/>
      <c r="LIA76" s="18"/>
      <c r="LIB76" s="18"/>
      <c r="LIC76" s="18"/>
      <c r="LID76" s="18"/>
      <c r="LIE76" s="18"/>
      <c r="LIF76" s="18"/>
      <c r="LIG76" s="18"/>
      <c r="LIH76" s="18"/>
      <c r="LII76" s="18"/>
      <c r="LIJ76" s="18"/>
      <c r="LIK76" s="18"/>
      <c r="LIL76" s="18"/>
      <c r="LIM76" s="18"/>
      <c r="LIN76" s="18"/>
      <c r="LIO76" s="18"/>
      <c r="LIP76" s="18"/>
      <c r="LIQ76" s="18"/>
      <c r="LIR76" s="18"/>
      <c r="LIS76" s="18"/>
      <c r="LIT76" s="18"/>
      <c r="LIU76" s="18"/>
      <c r="LIV76" s="18"/>
      <c r="LIW76" s="18"/>
      <c r="LIX76" s="18"/>
      <c r="LIY76" s="18"/>
      <c r="LIZ76" s="18"/>
      <c r="LJA76" s="18"/>
      <c r="LJB76" s="18"/>
      <c r="LJC76" s="18"/>
      <c r="LJD76" s="18"/>
      <c r="LJE76" s="18"/>
      <c r="LJF76" s="18"/>
      <c r="LJG76" s="18"/>
      <c r="LJH76" s="18"/>
      <c r="LJI76" s="18"/>
      <c r="LJJ76" s="18"/>
      <c r="LJK76" s="18"/>
      <c r="LJL76" s="18"/>
      <c r="LJM76" s="18"/>
      <c r="LJN76" s="18"/>
      <c r="LJO76" s="18"/>
      <c r="LJP76" s="18"/>
      <c r="LJQ76" s="18"/>
      <c r="LJR76" s="18"/>
      <c r="LJS76" s="18"/>
      <c r="LJT76" s="18"/>
      <c r="LJU76" s="18"/>
      <c r="LJV76" s="18"/>
      <c r="LJW76" s="18"/>
      <c r="LJX76" s="18"/>
      <c r="LJY76" s="18"/>
      <c r="LJZ76" s="18"/>
      <c r="LKA76" s="18"/>
      <c r="LKB76" s="18"/>
      <c r="LKC76" s="18"/>
      <c r="LKD76" s="18"/>
      <c r="LKE76" s="18"/>
      <c r="LKF76" s="18"/>
      <c r="LKG76" s="18"/>
      <c r="LKH76" s="18"/>
      <c r="LKI76" s="18"/>
      <c r="LKJ76" s="18"/>
      <c r="LKK76" s="18"/>
      <c r="LKL76" s="18"/>
      <c r="LKM76" s="18"/>
      <c r="LKN76" s="18"/>
      <c r="LKO76" s="18"/>
      <c r="LKP76" s="18"/>
      <c r="LKQ76" s="18"/>
      <c r="LKR76" s="18"/>
      <c r="LKS76" s="18"/>
      <c r="LKT76" s="18"/>
      <c r="LKU76" s="18"/>
      <c r="LKV76" s="18"/>
      <c r="LKW76" s="18"/>
      <c r="LKX76" s="18"/>
      <c r="LKY76" s="18"/>
      <c r="LKZ76" s="18"/>
      <c r="LLA76" s="18"/>
      <c r="LLB76" s="18"/>
      <c r="LLC76" s="18"/>
      <c r="LLD76" s="18"/>
      <c r="LLE76" s="18"/>
      <c r="LLF76" s="18"/>
      <c r="LLG76" s="18"/>
      <c r="LLH76" s="18"/>
      <c r="LLI76" s="18"/>
      <c r="LLJ76" s="18"/>
      <c r="LLK76" s="18"/>
      <c r="LLL76" s="18"/>
      <c r="LLM76" s="18"/>
      <c r="LLN76" s="18"/>
      <c r="LLO76" s="18"/>
      <c r="LLP76" s="18"/>
      <c r="LLQ76" s="18"/>
      <c r="LLR76" s="18"/>
      <c r="LLS76" s="18"/>
      <c r="LLT76" s="18"/>
      <c r="LLU76" s="18"/>
      <c r="LLV76" s="18"/>
      <c r="LLW76" s="18"/>
      <c r="LLX76" s="18"/>
      <c r="LLY76" s="18"/>
      <c r="LLZ76" s="18"/>
      <c r="LMA76" s="18"/>
      <c r="LMB76" s="18"/>
      <c r="LMC76" s="18"/>
      <c r="LMD76" s="18"/>
      <c r="LME76" s="18"/>
      <c r="LMF76" s="18"/>
      <c r="LMG76" s="18"/>
      <c r="LMH76" s="18"/>
      <c r="LMI76" s="18"/>
      <c r="LMJ76" s="18"/>
      <c r="LMK76" s="18"/>
      <c r="LML76" s="18"/>
      <c r="LMM76" s="18"/>
      <c r="LMN76" s="18"/>
      <c r="LMO76" s="18"/>
      <c r="LMP76" s="18"/>
      <c r="LMQ76" s="18"/>
      <c r="LMR76" s="18"/>
      <c r="LMS76" s="18"/>
      <c r="LMT76" s="18"/>
      <c r="LMU76" s="18"/>
      <c r="LMV76" s="18"/>
      <c r="LMW76" s="18"/>
      <c r="LMX76" s="18"/>
      <c r="LMY76" s="18"/>
      <c r="LMZ76" s="18"/>
      <c r="LNA76" s="18"/>
      <c r="LNB76" s="18"/>
      <c r="LNC76" s="18"/>
      <c r="LND76" s="18"/>
      <c r="LNE76" s="18"/>
      <c r="LNF76" s="18"/>
      <c r="LNG76" s="18"/>
      <c r="LNH76" s="18"/>
      <c r="LNI76" s="18"/>
      <c r="LNJ76" s="18"/>
      <c r="LNK76" s="18"/>
      <c r="LNL76" s="18"/>
      <c r="LNM76" s="18"/>
      <c r="LNN76" s="18"/>
      <c r="LNO76" s="18"/>
      <c r="LNP76" s="18"/>
      <c r="LNQ76" s="18"/>
      <c r="LNR76" s="18"/>
      <c r="LNS76" s="18"/>
      <c r="LNT76" s="18"/>
      <c r="LNU76" s="18"/>
      <c r="LNV76" s="18"/>
      <c r="LNW76" s="18"/>
      <c r="LNX76" s="18"/>
      <c r="LNY76" s="18"/>
      <c r="LNZ76" s="18"/>
      <c r="LOA76" s="18"/>
      <c r="LOB76" s="18"/>
      <c r="LOC76" s="18"/>
      <c r="LOD76" s="18"/>
      <c r="LOE76" s="18"/>
      <c r="LOF76" s="18"/>
      <c r="LOG76" s="18"/>
      <c r="LOH76" s="18"/>
      <c r="LOI76" s="18"/>
      <c r="LOJ76" s="18"/>
      <c r="LOK76" s="18"/>
      <c r="LOL76" s="18"/>
      <c r="LOM76" s="18"/>
      <c r="LON76" s="18"/>
      <c r="LOO76" s="18"/>
      <c r="LOP76" s="18"/>
      <c r="LOQ76" s="18"/>
      <c r="LOR76" s="18"/>
      <c r="LOS76" s="18"/>
      <c r="LOT76" s="18"/>
      <c r="LOU76" s="18"/>
      <c r="LOV76" s="18"/>
      <c r="LOW76" s="18"/>
      <c r="LOX76" s="18"/>
      <c r="LOY76" s="18"/>
      <c r="LOZ76" s="18"/>
      <c r="LPA76" s="18"/>
      <c r="LPB76" s="18"/>
      <c r="LPC76" s="18"/>
      <c r="LPD76" s="18"/>
      <c r="LPE76" s="18"/>
      <c r="LPF76" s="18"/>
      <c r="LPG76" s="18"/>
      <c r="LPH76" s="18"/>
      <c r="LPI76" s="18"/>
      <c r="LPJ76" s="18"/>
      <c r="LPK76" s="18"/>
      <c r="LPL76" s="18"/>
      <c r="LPM76" s="18"/>
      <c r="LPN76" s="18"/>
      <c r="LPO76" s="18"/>
      <c r="LPP76" s="18"/>
      <c r="LPQ76" s="18"/>
      <c r="LPR76" s="18"/>
      <c r="LPS76" s="18"/>
      <c r="LPT76" s="18"/>
      <c r="LPU76" s="18"/>
      <c r="LPV76" s="18"/>
      <c r="LPW76" s="18"/>
      <c r="LPX76" s="18"/>
      <c r="LPY76" s="18"/>
      <c r="LPZ76" s="18"/>
      <c r="LQA76" s="18"/>
      <c r="LQB76" s="18"/>
      <c r="LQC76" s="18"/>
      <c r="LQD76" s="18"/>
      <c r="LQE76" s="18"/>
      <c r="LQF76" s="18"/>
      <c r="LQG76" s="18"/>
      <c r="LQH76" s="18"/>
      <c r="LQI76" s="18"/>
      <c r="LQJ76" s="18"/>
      <c r="LQK76" s="18"/>
      <c r="LQL76" s="18"/>
      <c r="LQM76" s="18"/>
      <c r="LQN76" s="18"/>
      <c r="LQO76" s="18"/>
      <c r="LQP76" s="18"/>
      <c r="LQQ76" s="18"/>
      <c r="LQR76" s="18"/>
      <c r="LQS76" s="18"/>
      <c r="LQT76" s="18"/>
      <c r="LQU76" s="18"/>
      <c r="LQV76" s="18"/>
      <c r="LQW76" s="18"/>
      <c r="LQX76" s="18"/>
      <c r="LQY76" s="18"/>
      <c r="LQZ76" s="18"/>
      <c r="LRA76" s="18"/>
      <c r="LRB76" s="18"/>
      <c r="LRC76" s="18"/>
      <c r="LRD76" s="18"/>
      <c r="LRE76" s="18"/>
      <c r="LRF76" s="18"/>
      <c r="LRG76" s="18"/>
      <c r="LRH76" s="18"/>
      <c r="LRI76" s="18"/>
      <c r="LRJ76" s="18"/>
      <c r="LRK76" s="18"/>
      <c r="LRL76" s="18"/>
      <c r="LRM76" s="18"/>
      <c r="LRN76" s="18"/>
      <c r="LRO76" s="18"/>
      <c r="LRP76" s="18"/>
      <c r="LRQ76" s="18"/>
      <c r="LRR76" s="18"/>
      <c r="LRS76" s="18"/>
      <c r="LRT76" s="18"/>
      <c r="LRU76" s="18"/>
      <c r="LRV76" s="18"/>
      <c r="LRW76" s="18"/>
      <c r="LRX76" s="18"/>
      <c r="LRY76" s="18"/>
      <c r="LRZ76" s="18"/>
      <c r="LSA76" s="18"/>
      <c r="LSB76" s="18"/>
      <c r="LSC76" s="18"/>
      <c r="LSD76" s="18"/>
      <c r="LSE76" s="18"/>
      <c r="LSF76" s="18"/>
      <c r="LSG76" s="18"/>
      <c r="LSH76" s="18"/>
      <c r="LSI76" s="18"/>
      <c r="LSJ76" s="18"/>
      <c r="LSK76" s="18"/>
      <c r="LSL76" s="18"/>
      <c r="LSM76" s="18"/>
      <c r="LSN76" s="18"/>
      <c r="LSO76" s="18"/>
      <c r="LSP76" s="18"/>
      <c r="LSQ76" s="18"/>
      <c r="LSR76" s="18"/>
      <c r="LSS76" s="18"/>
      <c r="LST76" s="18"/>
      <c r="LSU76" s="18"/>
      <c r="LSV76" s="18"/>
      <c r="LSW76" s="18"/>
      <c r="LSX76" s="18"/>
      <c r="LSY76" s="18"/>
      <c r="LSZ76" s="18"/>
      <c r="LTA76" s="18"/>
      <c r="LTB76" s="18"/>
      <c r="LTC76" s="18"/>
      <c r="LTD76" s="18"/>
      <c r="LTE76" s="18"/>
      <c r="LTF76" s="18"/>
      <c r="LTG76" s="18"/>
      <c r="LTH76" s="18"/>
      <c r="LTI76" s="18"/>
      <c r="LTJ76" s="18"/>
      <c r="LTK76" s="18"/>
      <c r="LTL76" s="18"/>
      <c r="LTM76" s="18"/>
      <c r="LTN76" s="18"/>
      <c r="LTO76" s="18"/>
      <c r="LTP76" s="18"/>
      <c r="LTQ76" s="18"/>
      <c r="LTR76" s="18"/>
      <c r="LTS76" s="18"/>
      <c r="LTT76" s="18"/>
      <c r="LTU76" s="18"/>
      <c r="LTV76" s="18"/>
      <c r="LTW76" s="18"/>
      <c r="LTX76" s="18"/>
      <c r="LTY76" s="18"/>
      <c r="LTZ76" s="18"/>
      <c r="LUA76" s="18"/>
      <c r="LUB76" s="18"/>
      <c r="LUC76" s="18"/>
      <c r="LUD76" s="18"/>
      <c r="LUE76" s="18"/>
      <c r="LUF76" s="18"/>
      <c r="LUG76" s="18"/>
      <c r="LUH76" s="18"/>
      <c r="LUI76" s="18"/>
      <c r="LUJ76" s="18"/>
      <c r="LUK76" s="18"/>
      <c r="LUL76" s="18"/>
      <c r="LUM76" s="18"/>
      <c r="LUN76" s="18"/>
      <c r="LUO76" s="18"/>
      <c r="LUP76" s="18"/>
      <c r="LUQ76" s="18"/>
      <c r="LUR76" s="18"/>
      <c r="LUS76" s="18"/>
      <c r="LUT76" s="18"/>
      <c r="LUU76" s="18"/>
      <c r="LUV76" s="18"/>
      <c r="LUW76" s="18"/>
      <c r="LUX76" s="18"/>
      <c r="LUY76" s="18"/>
      <c r="LUZ76" s="18"/>
      <c r="LVA76" s="18"/>
      <c r="LVB76" s="18"/>
      <c r="LVC76" s="18"/>
      <c r="LVD76" s="18"/>
      <c r="LVE76" s="18"/>
      <c r="LVF76" s="18"/>
      <c r="LVG76" s="18"/>
      <c r="LVH76" s="18"/>
      <c r="LVI76" s="18"/>
      <c r="LVJ76" s="18"/>
      <c r="LVK76" s="18"/>
      <c r="LVL76" s="18"/>
      <c r="LVM76" s="18"/>
      <c r="LVN76" s="18"/>
      <c r="LVO76" s="18"/>
      <c r="LVP76" s="18"/>
      <c r="LVQ76" s="18"/>
      <c r="LVR76" s="18"/>
      <c r="LVS76" s="18"/>
      <c r="LVT76" s="18"/>
      <c r="LVU76" s="18"/>
      <c r="LVV76" s="18"/>
      <c r="LVW76" s="18"/>
      <c r="LVX76" s="18"/>
      <c r="LVY76" s="18"/>
      <c r="LVZ76" s="18"/>
      <c r="LWA76" s="18"/>
      <c r="LWB76" s="18"/>
      <c r="LWC76" s="18"/>
      <c r="LWD76" s="18"/>
      <c r="LWE76" s="18"/>
      <c r="LWF76" s="18"/>
      <c r="LWG76" s="18"/>
      <c r="LWH76" s="18"/>
      <c r="LWI76" s="18"/>
      <c r="LWJ76" s="18"/>
      <c r="LWK76" s="18"/>
      <c r="LWL76" s="18"/>
      <c r="LWM76" s="18"/>
      <c r="LWN76" s="18"/>
      <c r="LWO76" s="18"/>
      <c r="LWP76" s="18"/>
      <c r="LWQ76" s="18"/>
      <c r="LWR76" s="18"/>
      <c r="LWS76" s="18"/>
      <c r="LWT76" s="18"/>
      <c r="LWU76" s="18"/>
      <c r="LWV76" s="18"/>
      <c r="LWW76" s="18"/>
      <c r="LWX76" s="18"/>
      <c r="LWY76" s="18"/>
      <c r="LWZ76" s="18"/>
      <c r="LXA76" s="18"/>
      <c r="LXB76" s="18"/>
      <c r="LXC76" s="18"/>
      <c r="LXD76" s="18"/>
      <c r="LXE76" s="18"/>
      <c r="LXF76" s="18"/>
      <c r="LXG76" s="18"/>
      <c r="LXH76" s="18"/>
      <c r="LXI76" s="18"/>
      <c r="LXJ76" s="18"/>
      <c r="LXK76" s="18"/>
      <c r="LXL76" s="18"/>
      <c r="LXM76" s="18"/>
      <c r="LXN76" s="18"/>
      <c r="LXO76" s="18"/>
      <c r="LXP76" s="18"/>
      <c r="LXQ76" s="18"/>
      <c r="LXR76" s="18"/>
      <c r="LXS76" s="18"/>
      <c r="LXT76" s="18"/>
      <c r="LXU76" s="18"/>
      <c r="LXV76" s="18"/>
      <c r="LXW76" s="18"/>
      <c r="LXX76" s="18"/>
      <c r="LXY76" s="18"/>
      <c r="LXZ76" s="18"/>
      <c r="LYA76" s="18"/>
      <c r="LYB76" s="18"/>
      <c r="LYC76" s="18"/>
      <c r="LYD76" s="18"/>
      <c r="LYE76" s="18"/>
      <c r="LYF76" s="18"/>
      <c r="LYG76" s="18"/>
      <c r="LYH76" s="18"/>
      <c r="LYI76" s="18"/>
      <c r="LYJ76" s="18"/>
      <c r="LYK76" s="18"/>
      <c r="LYL76" s="18"/>
      <c r="LYM76" s="18"/>
      <c r="LYN76" s="18"/>
      <c r="LYO76" s="18"/>
      <c r="LYP76" s="18"/>
      <c r="LYQ76" s="18"/>
      <c r="LYR76" s="18"/>
      <c r="LYS76" s="18"/>
      <c r="LYT76" s="18"/>
      <c r="LYU76" s="18"/>
      <c r="LYV76" s="18"/>
      <c r="LYW76" s="18"/>
      <c r="LYX76" s="18"/>
      <c r="LYY76" s="18"/>
      <c r="LYZ76" s="18"/>
      <c r="LZA76" s="18"/>
      <c r="LZB76" s="18"/>
      <c r="LZC76" s="18"/>
      <c r="LZD76" s="18"/>
      <c r="LZE76" s="18"/>
      <c r="LZF76" s="18"/>
      <c r="LZG76" s="18"/>
      <c r="LZH76" s="18"/>
      <c r="LZI76" s="18"/>
      <c r="LZJ76" s="18"/>
      <c r="LZK76" s="18"/>
      <c r="LZL76" s="18"/>
      <c r="LZM76" s="18"/>
      <c r="LZN76" s="18"/>
      <c r="LZO76" s="18"/>
      <c r="LZP76" s="18"/>
      <c r="LZQ76" s="18"/>
      <c r="LZR76" s="18"/>
      <c r="LZS76" s="18"/>
      <c r="LZT76" s="18"/>
      <c r="LZU76" s="18"/>
      <c r="LZV76" s="18"/>
      <c r="LZW76" s="18"/>
      <c r="LZX76" s="18"/>
      <c r="LZY76" s="18"/>
      <c r="LZZ76" s="18"/>
      <c r="MAA76" s="18"/>
      <c r="MAB76" s="18"/>
      <c r="MAC76" s="18"/>
      <c r="MAD76" s="18"/>
      <c r="MAE76" s="18"/>
      <c r="MAF76" s="18"/>
      <c r="MAG76" s="18"/>
      <c r="MAH76" s="18"/>
      <c r="MAI76" s="18"/>
      <c r="MAJ76" s="18"/>
      <c r="MAK76" s="18"/>
      <c r="MAL76" s="18"/>
      <c r="MAM76" s="18"/>
      <c r="MAN76" s="18"/>
      <c r="MAO76" s="18"/>
      <c r="MAP76" s="18"/>
      <c r="MAQ76" s="18"/>
      <c r="MAR76" s="18"/>
      <c r="MAS76" s="18"/>
      <c r="MAT76" s="18"/>
      <c r="MAU76" s="18"/>
      <c r="MAV76" s="18"/>
      <c r="MAW76" s="18"/>
      <c r="MAX76" s="18"/>
      <c r="MAY76" s="18"/>
      <c r="MAZ76" s="18"/>
      <c r="MBA76" s="18"/>
      <c r="MBB76" s="18"/>
      <c r="MBC76" s="18"/>
      <c r="MBD76" s="18"/>
      <c r="MBE76" s="18"/>
      <c r="MBF76" s="18"/>
      <c r="MBG76" s="18"/>
      <c r="MBH76" s="18"/>
      <c r="MBI76" s="18"/>
      <c r="MBJ76" s="18"/>
      <c r="MBK76" s="18"/>
      <c r="MBL76" s="18"/>
      <c r="MBM76" s="18"/>
      <c r="MBN76" s="18"/>
      <c r="MBO76" s="18"/>
      <c r="MBP76" s="18"/>
      <c r="MBQ76" s="18"/>
      <c r="MBR76" s="18"/>
      <c r="MBS76" s="18"/>
      <c r="MBT76" s="18"/>
      <c r="MBU76" s="18"/>
      <c r="MBV76" s="18"/>
      <c r="MBW76" s="18"/>
      <c r="MBX76" s="18"/>
      <c r="MBY76" s="18"/>
      <c r="MBZ76" s="18"/>
      <c r="MCA76" s="18"/>
      <c r="MCB76" s="18"/>
      <c r="MCC76" s="18"/>
      <c r="MCD76" s="18"/>
      <c r="MCE76" s="18"/>
      <c r="MCF76" s="18"/>
      <c r="MCG76" s="18"/>
      <c r="MCH76" s="18"/>
      <c r="MCI76" s="18"/>
      <c r="MCJ76" s="18"/>
      <c r="MCK76" s="18"/>
      <c r="MCL76" s="18"/>
      <c r="MCM76" s="18"/>
      <c r="MCN76" s="18"/>
      <c r="MCO76" s="18"/>
      <c r="MCP76" s="18"/>
      <c r="MCQ76" s="18"/>
      <c r="MCR76" s="18"/>
      <c r="MCS76" s="18"/>
      <c r="MCT76" s="18"/>
      <c r="MCU76" s="18"/>
      <c r="MCV76" s="18"/>
      <c r="MCW76" s="18"/>
      <c r="MCX76" s="18"/>
      <c r="MCY76" s="18"/>
      <c r="MCZ76" s="18"/>
      <c r="MDA76" s="18"/>
      <c r="MDB76" s="18"/>
      <c r="MDC76" s="18"/>
      <c r="MDD76" s="18"/>
      <c r="MDE76" s="18"/>
      <c r="MDF76" s="18"/>
      <c r="MDG76" s="18"/>
      <c r="MDH76" s="18"/>
      <c r="MDI76" s="18"/>
      <c r="MDJ76" s="18"/>
      <c r="MDK76" s="18"/>
      <c r="MDL76" s="18"/>
      <c r="MDM76" s="18"/>
      <c r="MDN76" s="18"/>
      <c r="MDO76" s="18"/>
      <c r="MDP76" s="18"/>
      <c r="MDQ76" s="18"/>
      <c r="MDR76" s="18"/>
      <c r="MDS76" s="18"/>
      <c r="MDT76" s="18"/>
      <c r="MDU76" s="18"/>
      <c r="MDV76" s="18"/>
      <c r="MDW76" s="18"/>
      <c r="MDX76" s="18"/>
      <c r="MDY76" s="18"/>
      <c r="MDZ76" s="18"/>
      <c r="MEA76" s="18"/>
      <c r="MEB76" s="18"/>
      <c r="MEC76" s="18"/>
      <c r="MED76" s="18"/>
      <c r="MEE76" s="18"/>
      <c r="MEF76" s="18"/>
      <c r="MEG76" s="18"/>
      <c r="MEH76" s="18"/>
      <c r="MEI76" s="18"/>
      <c r="MEJ76" s="18"/>
      <c r="MEK76" s="18"/>
      <c r="MEL76" s="18"/>
      <c r="MEM76" s="18"/>
      <c r="MEN76" s="18"/>
      <c r="MEO76" s="18"/>
      <c r="MEP76" s="18"/>
      <c r="MEQ76" s="18"/>
      <c r="MER76" s="18"/>
      <c r="MES76" s="18"/>
      <c r="MET76" s="18"/>
      <c r="MEU76" s="18"/>
      <c r="MEV76" s="18"/>
      <c r="MEW76" s="18"/>
      <c r="MEX76" s="18"/>
      <c r="MEY76" s="18"/>
      <c r="MEZ76" s="18"/>
      <c r="MFA76" s="18"/>
      <c r="MFB76" s="18"/>
      <c r="MFC76" s="18"/>
      <c r="MFD76" s="18"/>
      <c r="MFE76" s="18"/>
      <c r="MFF76" s="18"/>
      <c r="MFG76" s="18"/>
      <c r="MFH76" s="18"/>
      <c r="MFI76" s="18"/>
      <c r="MFJ76" s="18"/>
      <c r="MFK76" s="18"/>
      <c r="MFL76" s="18"/>
      <c r="MFM76" s="18"/>
      <c r="MFN76" s="18"/>
      <c r="MFO76" s="18"/>
      <c r="MFP76" s="18"/>
      <c r="MFQ76" s="18"/>
      <c r="MFR76" s="18"/>
      <c r="MFS76" s="18"/>
      <c r="MFT76" s="18"/>
      <c r="MFU76" s="18"/>
      <c r="MFV76" s="18"/>
      <c r="MFW76" s="18"/>
      <c r="MFX76" s="18"/>
      <c r="MFY76" s="18"/>
      <c r="MFZ76" s="18"/>
      <c r="MGA76" s="18"/>
      <c r="MGB76" s="18"/>
      <c r="MGC76" s="18"/>
      <c r="MGD76" s="18"/>
      <c r="MGE76" s="18"/>
      <c r="MGF76" s="18"/>
      <c r="MGG76" s="18"/>
      <c r="MGH76" s="18"/>
      <c r="MGI76" s="18"/>
      <c r="MGJ76" s="18"/>
      <c r="MGK76" s="18"/>
      <c r="MGL76" s="18"/>
      <c r="MGM76" s="18"/>
      <c r="MGN76" s="18"/>
      <c r="MGO76" s="18"/>
      <c r="MGP76" s="18"/>
      <c r="MGQ76" s="18"/>
      <c r="MGR76" s="18"/>
      <c r="MGS76" s="18"/>
      <c r="MGT76" s="18"/>
      <c r="MGU76" s="18"/>
      <c r="MGV76" s="18"/>
      <c r="MGW76" s="18"/>
      <c r="MGX76" s="18"/>
      <c r="MGY76" s="18"/>
      <c r="MGZ76" s="18"/>
      <c r="MHA76" s="18"/>
      <c r="MHB76" s="18"/>
      <c r="MHC76" s="18"/>
      <c r="MHD76" s="18"/>
      <c r="MHE76" s="18"/>
      <c r="MHF76" s="18"/>
      <c r="MHG76" s="18"/>
      <c r="MHH76" s="18"/>
      <c r="MHI76" s="18"/>
      <c r="MHJ76" s="18"/>
      <c r="MHK76" s="18"/>
      <c r="MHL76" s="18"/>
      <c r="MHM76" s="18"/>
      <c r="MHN76" s="18"/>
      <c r="MHO76" s="18"/>
      <c r="MHP76" s="18"/>
      <c r="MHQ76" s="18"/>
      <c r="MHR76" s="18"/>
      <c r="MHS76" s="18"/>
      <c r="MHT76" s="18"/>
      <c r="MHU76" s="18"/>
      <c r="MHV76" s="18"/>
      <c r="MHW76" s="18"/>
      <c r="MHX76" s="18"/>
      <c r="MHY76" s="18"/>
      <c r="MHZ76" s="18"/>
      <c r="MIA76" s="18"/>
      <c r="MIB76" s="18"/>
      <c r="MIC76" s="18"/>
      <c r="MID76" s="18"/>
      <c r="MIE76" s="18"/>
      <c r="MIF76" s="18"/>
      <c r="MIG76" s="18"/>
      <c r="MIH76" s="18"/>
      <c r="MII76" s="18"/>
      <c r="MIJ76" s="18"/>
      <c r="MIK76" s="18"/>
      <c r="MIL76" s="18"/>
      <c r="MIM76" s="18"/>
      <c r="MIN76" s="18"/>
      <c r="MIO76" s="18"/>
      <c r="MIP76" s="18"/>
      <c r="MIQ76" s="18"/>
      <c r="MIR76" s="18"/>
      <c r="MIS76" s="18"/>
      <c r="MIT76" s="18"/>
      <c r="MIU76" s="18"/>
      <c r="MIV76" s="18"/>
      <c r="MIW76" s="18"/>
      <c r="MIX76" s="18"/>
      <c r="MIY76" s="18"/>
      <c r="MIZ76" s="18"/>
      <c r="MJA76" s="18"/>
      <c r="MJB76" s="18"/>
      <c r="MJC76" s="18"/>
      <c r="MJD76" s="18"/>
      <c r="MJE76" s="18"/>
      <c r="MJF76" s="18"/>
      <c r="MJG76" s="18"/>
      <c r="MJH76" s="18"/>
      <c r="MJI76" s="18"/>
      <c r="MJJ76" s="18"/>
      <c r="MJK76" s="18"/>
      <c r="MJL76" s="18"/>
      <c r="MJM76" s="18"/>
      <c r="MJN76" s="18"/>
      <c r="MJO76" s="18"/>
      <c r="MJP76" s="18"/>
      <c r="MJQ76" s="18"/>
      <c r="MJR76" s="18"/>
      <c r="MJS76" s="18"/>
      <c r="MJT76" s="18"/>
      <c r="MJU76" s="18"/>
      <c r="MJV76" s="18"/>
      <c r="MJW76" s="18"/>
      <c r="MJX76" s="18"/>
      <c r="MJY76" s="18"/>
      <c r="MJZ76" s="18"/>
      <c r="MKA76" s="18"/>
      <c r="MKB76" s="18"/>
      <c r="MKC76" s="18"/>
      <c r="MKD76" s="18"/>
      <c r="MKE76" s="18"/>
      <c r="MKF76" s="18"/>
      <c r="MKG76" s="18"/>
      <c r="MKH76" s="18"/>
      <c r="MKI76" s="18"/>
      <c r="MKJ76" s="18"/>
      <c r="MKK76" s="18"/>
      <c r="MKL76" s="18"/>
      <c r="MKM76" s="18"/>
      <c r="MKN76" s="18"/>
      <c r="MKO76" s="18"/>
      <c r="MKP76" s="18"/>
      <c r="MKQ76" s="18"/>
      <c r="MKR76" s="18"/>
      <c r="MKS76" s="18"/>
      <c r="MKT76" s="18"/>
      <c r="MKU76" s="18"/>
      <c r="MKV76" s="18"/>
      <c r="MKW76" s="18"/>
      <c r="MKX76" s="18"/>
      <c r="MKY76" s="18"/>
      <c r="MKZ76" s="18"/>
      <c r="MLA76" s="18"/>
      <c r="MLB76" s="18"/>
      <c r="MLC76" s="18"/>
      <c r="MLD76" s="18"/>
      <c r="MLE76" s="18"/>
      <c r="MLF76" s="18"/>
      <c r="MLG76" s="18"/>
      <c r="MLH76" s="18"/>
      <c r="MLI76" s="18"/>
      <c r="MLJ76" s="18"/>
      <c r="MLK76" s="18"/>
      <c r="MLL76" s="18"/>
      <c r="MLM76" s="18"/>
      <c r="MLN76" s="18"/>
      <c r="MLO76" s="18"/>
      <c r="MLP76" s="18"/>
      <c r="MLQ76" s="18"/>
      <c r="MLR76" s="18"/>
      <c r="MLS76" s="18"/>
      <c r="MLT76" s="18"/>
      <c r="MLU76" s="18"/>
      <c r="MLV76" s="18"/>
      <c r="MLW76" s="18"/>
      <c r="MLX76" s="18"/>
      <c r="MLY76" s="18"/>
      <c r="MLZ76" s="18"/>
      <c r="MMA76" s="18"/>
      <c r="MMB76" s="18"/>
      <c r="MMC76" s="18"/>
      <c r="MMD76" s="18"/>
      <c r="MME76" s="18"/>
      <c r="MMF76" s="18"/>
      <c r="MMG76" s="18"/>
      <c r="MMH76" s="18"/>
      <c r="MMI76" s="18"/>
      <c r="MMJ76" s="18"/>
      <c r="MMK76" s="18"/>
      <c r="MML76" s="18"/>
      <c r="MMM76" s="18"/>
      <c r="MMN76" s="18"/>
      <c r="MMO76" s="18"/>
      <c r="MMP76" s="18"/>
      <c r="MMQ76" s="18"/>
      <c r="MMR76" s="18"/>
      <c r="MMS76" s="18"/>
      <c r="MMT76" s="18"/>
      <c r="MMU76" s="18"/>
      <c r="MMV76" s="18"/>
      <c r="MMW76" s="18"/>
      <c r="MMX76" s="18"/>
      <c r="MMY76" s="18"/>
      <c r="MMZ76" s="18"/>
      <c r="MNA76" s="18"/>
      <c r="MNB76" s="18"/>
      <c r="MNC76" s="18"/>
      <c r="MND76" s="18"/>
      <c r="MNE76" s="18"/>
      <c r="MNF76" s="18"/>
      <c r="MNG76" s="18"/>
      <c r="MNH76" s="18"/>
      <c r="MNI76" s="18"/>
      <c r="MNJ76" s="18"/>
      <c r="MNK76" s="18"/>
      <c r="MNL76" s="18"/>
      <c r="MNM76" s="18"/>
      <c r="MNN76" s="18"/>
      <c r="MNO76" s="18"/>
      <c r="MNP76" s="18"/>
      <c r="MNQ76" s="18"/>
      <c r="MNR76" s="18"/>
      <c r="MNS76" s="18"/>
      <c r="MNT76" s="18"/>
      <c r="MNU76" s="18"/>
      <c r="MNV76" s="18"/>
      <c r="MNW76" s="18"/>
      <c r="MNX76" s="18"/>
      <c r="MNY76" s="18"/>
      <c r="MNZ76" s="18"/>
      <c r="MOA76" s="18"/>
      <c r="MOB76" s="18"/>
      <c r="MOC76" s="18"/>
      <c r="MOD76" s="18"/>
      <c r="MOE76" s="18"/>
      <c r="MOF76" s="18"/>
      <c r="MOG76" s="18"/>
      <c r="MOH76" s="18"/>
      <c r="MOI76" s="18"/>
      <c r="MOJ76" s="18"/>
      <c r="MOK76" s="18"/>
      <c r="MOL76" s="18"/>
      <c r="MOM76" s="18"/>
      <c r="MON76" s="18"/>
      <c r="MOO76" s="18"/>
      <c r="MOP76" s="18"/>
      <c r="MOQ76" s="18"/>
      <c r="MOR76" s="18"/>
      <c r="MOS76" s="18"/>
      <c r="MOT76" s="18"/>
      <c r="MOU76" s="18"/>
      <c r="MOV76" s="18"/>
      <c r="MOW76" s="18"/>
      <c r="MOX76" s="18"/>
      <c r="MOY76" s="18"/>
      <c r="MOZ76" s="18"/>
      <c r="MPA76" s="18"/>
      <c r="MPB76" s="18"/>
      <c r="MPC76" s="18"/>
      <c r="MPD76" s="18"/>
      <c r="MPE76" s="18"/>
      <c r="MPF76" s="18"/>
      <c r="MPG76" s="18"/>
      <c r="MPH76" s="18"/>
      <c r="MPI76" s="18"/>
      <c r="MPJ76" s="18"/>
      <c r="MPK76" s="18"/>
      <c r="MPL76" s="18"/>
      <c r="MPM76" s="18"/>
      <c r="MPN76" s="18"/>
      <c r="MPO76" s="18"/>
      <c r="MPP76" s="18"/>
      <c r="MPQ76" s="18"/>
      <c r="MPR76" s="18"/>
      <c r="MPS76" s="18"/>
      <c r="MPT76" s="18"/>
      <c r="MPU76" s="18"/>
      <c r="MPV76" s="18"/>
      <c r="MPW76" s="18"/>
      <c r="MPX76" s="18"/>
      <c r="MPY76" s="18"/>
      <c r="MPZ76" s="18"/>
      <c r="MQA76" s="18"/>
      <c r="MQB76" s="18"/>
      <c r="MQC76" s="18"/>
      <c r="MQD76" s="18"/>
      <c r="MQE76" s="18"/>
      <c r="MQF76" s="18"/>
      <c r="MQG76" s="18"/>
      <c r="MQH76" s="18"/>
      <c r="MQI76" s="18"/>
      <c r="MQJ76" s="18"/>
      <c r="MQK76" s="18"/>
      <c r="MQL76" s="18"/>
      <c r="MQM76" s="18"/>
      <c r="MQN76" s="18"/>
      <c r="MQO76" s="18"/>
      <c r="MQP76" s="18"/>
      <c r="MQQ76" s="18"/>
      <c r="MQR76" s="18"/>
      <c r="MQS76" s="18"/>
      <c r="MQT76" s="18"/>
      <c r="MQU76" s="18"/>
      <c r="MQV76" s="18"/>
      <c r="MQW76" s="18"/>
      <c r="MQX76" s="18"/>
      <c r="MQY76" s="18"/>
      <c r="MQZ76" s="18"/>
      <c r="MRA76" s="18"/>
      <c r="MRB76" s="18"/>
      <c r="MRC76" s="18"/>
      <c r="MRD76" s="18"/>
      <c r="MRE76" s="18"/>
      <c r="MRF76" s="18"/>
      <c r="MRG76" s="18"/>
      <c r="MRH76" s="18"/>
      <c r="MRI76" s="18"/>
      <c r="MRJ76" s="18"/>
      <c r="MRK76" s="18"/>
      <c r="MRL76" s="18"/>
      <c r="MRM76" s="18"/>
      <c r="MRN76" s="18"/>
      <c r="MRO76" s="18"/>
      <c r="MRP76" s="18"/>
      <c r="MRQ76" s="18"/>
      <c r="MRR76" s="18"/>
      <c r="MRS76" s="18"/>
      <c r="MRT76" s="18"/>
      <c r="MRU76" s="18"/>
      <c r="MRV76" s="18"/>
      <c r="MRW76" s="18"/>
      <c r="MRX76" s="18"/>
      <c r="MRY76" s="18"/>
      <c r="MRZ76" s="18"/>
      <c r="MSA76" s="18"/>
      <c r="MSB76" s="18"/>
      <c r="MSC76" s="18"/>
      <c r="MSD76" s="18"/>
      <c r="MSE76" s="18"/>
      <c r="MSF76" s="18"/>
      <c r="MSG76" s="18"/>
      <c r="MSH76" s="18"/>
      <c r="MSI76" s="18"/>
      <c r="MSJ76" s="18"/>
      <c r="MSK76" s="18"/>
      <c r="MSL76" s="18"/>
      <c r="MSM76" s="18"/>
      <c r="MSN76" s="18"/>
      <c r="MSO76" s="18"/>
      <c r="MSP76" s="18"/>
      <c r="MSQ76" s="18"/>
      <c r="MSR76" s="18"/>
      <c r="MSS76" s="18"/>
      <c r="MST76" s="18"/>
      <c r="MSU76" s="18"/>
      <c r="MSV76" s="18"/>
      <c r="MSW76" s="18"/>
      <c r="MSX76" s="18"/>
      <c r="MSY76" s="18"/>
      <c r="MSZ76" s="18"/>
      <c r="MTA76" s="18"/>
      <c r="MTB76" s="18"/>
      <c r="MTC76" s="18"/>
      <c r="MTD76" s="18"/>
      <c r="MTE76" s="18"/>
      <c r="MTF76" s="18"/>
      <c r="MTG76" s="18"/>
      <c r="MTH76" s="18"/>
      <c r="MTI76" s="18"/>
      <c r="MTJ76" s="18"/>
      <c r="MTK76" s="18"/>
      <c r="MTL76" s="18"/>
      <c r="MTM76" s="18"/>
      <c r="MTN76" s="18"/>
      <c r="MTO76" s="18"/>
      <c r="MTP76" s="18"/>
      <c r="MTQ76" s="18"/>
      <c r="MTR76" s="18"/>
      <c r="MTS76" s="18"/>
      <c r="MTT76" s="18"/>
      <c r="MTU76" s="18"/>
      <c r="MTV76" s="18"/>
      <c r="MTW76" s="18"/>
      <c r="MTX76" s="18"/>
      <c r="MTY76" s="18"/>
      <c r="MTZ76" s="18"/>
      <c r="MUA76" s="18"/>
      <c r="MUB76" s="18"/>
      <c r="MUC76" s="18"/>
      <c r="MUD76" s="18"/>
      <c r="MUE76" s="18"/>
      <c r="MUF76" s="18"/>
      <c r="MUG76" s="18"/>
      <c r="MUH76" s="18"/>
      <c r="MUI76" s="18"/>
      <c r="MUJ76" s="18"/>
      <c r="MUK76" s="18"/>
      <c r="MUL76" s="18"/>
      <c r="MUM76" s="18"/>
      <c r="MUN76" s="18"/>
      <c r="MUO76" s="18"/>
      <c r="MUP76" s="18"/>
      <c r="MUQ76" s="18"/>
      <c r="MUR76" s="18"/>
      <c r="MUS76" s="18"/>
      <c r="MUT76" s="18"/>
      <c r="MUU76" s="18"/>
      <c r="MUV76" s="18"/>
      <c r="MUW76" s="18"/>
      <c r="MUX76" s="18"/>
      <c r="MUY76" s="18"/>
      <c r="MUZ76" s="18"/>
      <c r="MVA76" s="18"/>
      <c r="MVB76" s="18"/>
      <c r="MVC76" s="18"/>
      <c r="MVD76" s="18"/>
      <c r="MVE76" s="18"/>
      <c r="MVF76" s="18"/>
      <c r="MVG76" s="18"/>
      <c r="MVH76" s="18"/>
      <c r="MVI76" s="18"/>
      <c r="MVJ76" s="18"/>
      <c r="MVK76" s="18"/>
      <c r="MVL76" s="18"/>
      <c r="MVM76" s="18"/>
      <c r="MVN76" s="18"/>
      <c r="MVO76" s="18"/>
      <c r="MVP76" s="18"/>
      <c r="MVQ76" s="18"/>
      <c r="MVR76" s="18"/>
      <c r="MVS76" s="18"/>
      <c r="MVT76" s="18"/>
      <c r="MVU76" s="18"/>
      <c r="MVV76" s="18"/>
      <c r="MVW76" s="18"/>
      <c r="MVX76" s="18"/>
      <c r="MVY76" s="18"/>
      <c r="MVZ76" s="18"/>
      <c r="MWA76" s="18"/>
      <c r="MWB76" s="18"/>
      <c r="MWC76" s="18"/>
      <c r="MWD76" s="18"/>
      <c r="MWE76" s="18"/>
      <c r="MWF76" s="18"/>
      <c r="MWG76" s="18"/>
      <c r="MWH76" s="18"/>
      <c r="MWI76" s="18"/>
      <c r="MWJ76" s="18"/>
      <c r="MWK76" s="18"/>
      <c r="MWL76" s="18"/>
      <c r="MWM76" s="18"/>
      <c r="MWN76" s="18"/>
      <c r="MWO76" s="18"/>
      <c r="MWP76" s="18"/>
      <c r="MWQ76" s="18"/>
      <c r="MWR76" s="18"/>
      <c r="MWS76" s="18"/>
      <c r="MWT76" s="18"/>
      <c r="MWU76" s="18"/>
      <c r="MWV76" s="18"/>
      <c r="MWW76" s="18"/>
      <c r="MWX76" s="18"/>
      <c r="MWY76" s="18"/>
      <c r="MWZ76" s="18"/>
      <c r="MXA76" s="18"/>
      <c r="MXB76" s="18"/>
      <c r="MXC76" s="18"/>
      <c r="MXD76" s="18"/>
      <c r="MXE76" s="18"/>
      <c r="MXF76" s="18"/>
      <c r="MXG76" s="18"/>
      <c r="MXH76" s="18"/>
      <c r="MXI76" s="18"/>
      <c r="MXJ76" s="18"/>
      <c r="MXK76" s="18"/>
      <c r="MXL76" s="18"/>
      <c r="MXM76" s="18"/>
      <c r="MXN76" s="18"/>
      <c r="MXO76" s="18"/>
      <c r="MXP76" s="18"/>
      <c r="MXQ76" s="18"/>
      <c r="MXR76" s="18"/>
      <c r="MXS76" s="18"/>
      <c r="MXT76" s="18"/>
      <c r="MXU76" s="18"/>
      <c r="MXV76" s="18"/>
      <c r="MXW76" s="18"/>
      <c r="MXX76" s="18"/>
      <c r="MXY76" s="18"/>
      <c r="MXZ76" s="18"/>
      <c r="MYA76" s="18"/>
      <c r="MYB76" s="18"/>
      <c r="MYC76" s="18"/>
      <c r="MYD76" s="18"/>
      <c r="MYE76" s="18"/>
      <c r="MYF76" s="18"/>
      <c r="MYG76" s="18"/>
      <c r="MYH76" s="18"/>
      <c r="MYI76" s="18"/>
      <c r="MYJ76" s="18"/>
      <c r="MYK76" s="18"/>
      <c r="MYL76" s="18"/>
      <c r="MYM76" s="18"/>
      <c r="MYN76" s="18"/>
      <c r="MYO76" s="18"/>
      <c r="MYP76" s="18"/>
      <c r="MYQ76" s="18"/>
      <c r="MYR76" s="18"/>
      <c r="MYS76" s="18"/>
      <c r="MYT76" s="18"/>
      <c r="MYU76" s="18"/>
      <c r="MYV76" s="18"/>
      <c r="MYW76" s="18"/>
      <c r="MYX76" s="18"/>
      <c r="MYY76" s="18"/>
      <c r="MYZ76" s="18"/>
      <c r="MZA76" s="18"/>
      <c r="MZB76" s="18"/>
      <c r="MZC76" s="18"/>
      <c r="MZD76" s="18"/>
      <c r="MZE76" s="18"/>
      <c r="MZF76" s="18"/>
      <c r="MZG76" s="18"/>
      <c r="MZH76" s="18"/>
      <c r="MZI76" s="18"/>
      <c r="MZJ76" s="18"/>
      <c r="MZK76" s="18"/>
      <c r="MZL76" s="18"/>
      <c r="MZM76" s="18"/>
      <c r="MZN76" s="18"/>
      <c r="MZO76" s="18"/>
      <c r="MZP76" s="18"/>
      <c r="MZQ76" s="18"/>
      <c r="MZR76" s="18"/>
      <c r="MZS76" s="18"/>
      <c r="MZT76" s="18"/>
      <c r="MZU76" s="18"/>
      <c r="MZV76" s="18"/>
      <c r="MZW76" s="18"/>
      <c r="MZX76" s="18"/>
      <c r="MZY76" s="18"/>
      <c r="MZZ76" s="18"/>
      <c r="NAA76" s="18"/>
      <c r="NAB76" s="18"/>
      <c r="NAC76" s="18"/>
      <c r="NAD76" s="18"/>
      <c r="NAE76" s="18"/>
      <c r="NAF76" s="18"/>
      <c r="NAG76" s="18"/>
      <c r="NAH76" s="18"/>
      <c r="NAI76" s="18"/>
      <c r="NAJ76" s="18"/>
      <c r="NAK76" s="18"/>
      <c r="NAL76" s="18"/>
      <c r="NAM76" s="18"/>
      <c r="NAN76" s="18"/>
      <c r="NAO76" s="18"/>
      <c r="NAP76" s="18"/>
      <c r="NAQ76" s="18"/>
      <c r="NAR76" s="18"/>
      <c r="NAS76" s="18"/>
      <c r="NAT76" s="18"/>
      <c r="NAU76" s="18"/>
      <c r="NAV76" s="18"/>
      <c r="NAW76" s="18"/>
      <c r="NAX76" s="18"/>
      <c r="NAY76" s="18"/>
      <c r="NAZ76" s="18"/>
      <c r="NBA76" s="18"/>
      <c r="NBB76" s="18"/>
      <c r="NBC76" s="18"/>
      <c r="NBD76" s="18"/>
      <c r="NBE76" s="18"/>
      <c r="NBF76" s="18"/>
      <c r="NBG76" s="18"/>
      <c r="NBH76" s="18"/>
      <c r="NBI76" s="18"/>
      <c r="NBJ76" s="18"/>
      <c r="NBK76" s="18"/>
      <c r="NBL76" s="18"/>
      <c r="NBM76" s="18"/>
      <c r="NBN76" s="18"/>
      <c r="NBO76" s="18"/>
      <c r="NBP76" s="18"/>
      <c r="NBQ76" s="18"/>
      <c r="NBR76" s="18"/>
      <c r="NBS76" s="18"/>
      <c r="NBT76" s="18"/>
      <c r="NBU76" s="18"/>
      <c r="NBV76" s="18"/>
      <c r="NBW76" s="18"/>
      <c r="NBX76" s="18"/>
      <c r="NBY76" s="18"/>
      <c r="NBZ76" s="18"/>
      <c r="NCA76" s="18"/>
      <c r="NCB76" s="18"/>
      <c r="NCC76" s="18"/>
      <c r="NCD76" s="18"/>
      <c r="NCE76" s="18"/>
      <c r="NCF76" s="18"/>
      <c r="NCG76" s="18"/>
      <c r="NCH76" s="18"/>
      <c r="NCI76" s="18"/>
      <c r="NCJ76" s="18"/>
      <c r="NCK76" s="18"/>
      <c r="NCL76" s="18"/>
      <c r="NCM76" s="18"/>
      <c r="NCN76" s="18"/>
      <c r="NCO76" s="18"/>
      <c r="NCP76" s="18"/>
      <c r="NCQ76" s="18"/>
      <c r="NCR76" s="18"/>
      <c r="NCS76" s="18"/>
      <c r="NCT76" s="18"/>
      <c r="NCU76" s="18"/>
      <c r="NCV76" s="18"/>
      <c r="NCW76" s="18"/>
      <c r="NCX76" s="18"/>
      <c r="NCY76" s="18"/>
      <c r="NCZ76" s="18"/>
      <c r="NDA76" s="18"/>
      <c r="NDB76" s="18"/>
      <c r="NDC76" s="18"/>
      <c r="NDD76" s="18"/>
      <c r="NDE76" s="18"/>
      <c r="NDF76" s="18"/>
      <c r="NDG76" s="18"/>
      <c r="NDH76" s="18"/>
      <c r="NDI76" s="18"/>
      <c r="NDJ76" s="18"/>
      <c r="NDK76" s="18"/>
      <c r="NDL76" s="18"/>
      <c r="NDM76" s="18"/>
      <c r="NDN76" s="18"/>
      <c r="NDO76" s="18"/>
      <c r="NDP76" s="18"/>
      <c r="NDQ76" s="18"/>
      <c r="NDR76" s="18"/>
      <c r="NDS76" s="18"/>
      <c r="NDT76" s="18"/>
      <c r="NDU76" s="18"/>
      <c r="NDV76" s="18"/>
      <c r="NDW76" s="18"/>
      <c r="NDX76" s="18"/>
      <c r="NDY76" s="18"/>
      <c r="NDZ76" s="18"/>
      <c r="NEA76" s="18"/>
      <c r="NEB76" s="18"/>
      <c r="NEC76" s="18"/>
      <c r="NED76" s="18"/>
      <c r="NEE76" s="18"/>
      <c r="NEF76" s="18"/>
      <c r="NEG76" s="18"/>
      <c r="NEH76" s="18"/>
      <c r="NEI76" s="18"/>
      <c r="NEJ76" s="18"/>
      <c r="NEK76" s="18"/>
      <c r="NEL76" s="18"/>
      <c r="NEM76" s="18"/>
      <c r="NEN76" s="18"/>
      <c r="NEO76" s="18"/>
      <c r="NEP76" s="18"/>
      <c r="NEQ76" s="18"/>
      <c r="NER76" s="18"/>
      <c r="NES76" s="18"/>
      <c r="NET76" s="18"/>
      <c r="NEU76" s="18"/>
      <c r="NEV76" s="18"/>
      <c r="NEW76" s="18"/>
      <c r="NEX76" s="18"/>
      <c r="NEY76" s="18"/>
      <c r="NEZ76" s="18"/>
      <c r="NFA76" s="18"/>
      <c r="NFB76" s="18"/>
      <c r="NFC76" s="18"/>
      <c r="NFD76" s="18"/>
      <c r="NFE76" s="18"/>
      <c r="NFF76" s="18"/>
      <c r="NFG76" s="18"/>
      <c r="NFH76" s="18"/>
      <c r="NFI76" s="18"/>
      <c r="NFJ76" s="18"/>
      <c r="NFK76" s="18"/>
      <c r="NFL76" s="18"/>
      <c r="NFM76" s="18"/>
      <c r="NFN76" s="18"/>
      <c r="NFO76" s="18"/>
      <c r="NFP76" s="18"/>
      <c r="NFQ76" s="18"/>
      <c r="NFR76" s="18"/>
      <c r="NFS76" s="18"/>
      <c r="NFT76" s="18"/>
      <c r="NFU76" s="18"/>
      <c r="NFV76" s="18"/>
      <c r="NFW76" s="18"/>
      <c r="NFX76" s="18"/>
      <c r="NFY76" s="18"/>
      <c r="NFZ76" s="18"/>
      <c r="NGA76" s="18"/>
      <c r="NGB76" s="18"/>
      <c r="NGC76" s="18"/>
      <c r="NGD76" s="18"/>
      <c r="NGE76" s="18"/>
      <c r="NGF76" s="18"/>
      <c r="NGG76" s="18"/>
      <c r="NGH76" s="18"/>
      <c r="NGI76" s="18"/>
      <c r="NGJ76" s="18"/>
      <c r="NGK76" s="18"/>
      <c r="NGL76" s="18"/>
      <c r="NGM76" s="18"/>
      <c r="NGN76" s="18"/>
      <c r="NGO76" s="18"/>
      <c r="NGP76" s="18"/>
      <c r="NGQ76" s="18"/>
      <c r="NGR76" s="18"/>
      <c r="NGS76" s="18"/>
      <c r="NGT76" s="18"/>
      <c r="NGU76" s="18"/>
      <c r="NGV76" s="18"/>
      <c r="NGW76" s="18"/>
      <c r="NGX76" s="18"/>
      <c r="NGY76" s="18"/>
      <c r="NGZ76" s="18"/>
      <c r="NHA76" s="18"/>
      <c r="NHB76" s="18"/>
      <c r="NHC76" s="18"/>
      <c r="NHD76" s="18"/>
      <c r="NHE76" s="18"/>
      <c r="NHF76" s="18"/>
      <c r="NHG76" s="18"/>
      <c r="NHH76" s="18"/>
      <c r="NHI76" s="18"/>
      <c r="NHJ76" s="18"/>
      <c r="NHK76" s="18"/>
      <c r="NHL76" s="18"/>
      <c r="NHM76" s="18"/>
      <c r="NHN76" s="18"/>
      <c r="NHO76" s="18"/>
      <c r="NHP76" s="18"/>
      <c r="NHQ76" s="18"/>
      <c r="NHR76" s="18"/>
      <c r="NHS76" s="18"/>
      <c r="NHT76" s="18"/>
      <c r="NHU76" s="18"/>
      <c r="NHV76" s="18"/>
      <c r="NHW76" s="18"/>
      <c r="NHX76" s="18"/>
      <c r="NHY76" s="18"/>
      <c r="NHZ76" s="18"/>
      <c r="NIA76" s="18"/>
      <c r="NIB76" s="18"/>
      <c r="NIC76" s="18"/>
      <c r="NID76" s="18"/>
      <c r="NIE76" s="18"/>
      <c r="NIF76" s="18"/>
      <c r="NIG76" s="18"/>
      <c r="NIH76" s="18"/>
      <c r="NII76" s="18"/>
      <c r="NIJ76" s="18"/>
      <c r="NIK76" s="18"/>
      <c r="NIL76" s="18"/>
      <c r="NIM76" s="18"/>
      <c r="NIN76" s="18"/>
      <c r="NIO76" s="18"/>
      <c r="NIP76" s="18"/>
      <c r="NIQ76" s="18"/>
      <c r="NIR76" s="18"/>
      <c r="NIS76" s="18"/>
      <c r="NIT76" s="18"/>
      <c r="NIU76" s="18"/>
      <c r="NIV76" s="18"/>
      <c r="NIW76" s="18"/>
      <c r="NIX76" s="18"/>
      <c r="NIY76" s="18"/>
      <c r="NIZ76" s="18"/>
      <c r="NJA76" s="18"/>
      <c r="NJB76" s="18"/>
      <c r="NJC76" s="18"/>
      <c r="NJD76" s="18"/>
      <c r="NJE76" s="18"/>
      <c r="NJF76" s="18"/>
      <c r="NJG76" s="18"/>
      <c r="NJH76" s="18"/>
      <c r="NJI76" s="18"/>
      <c r="NJJ76" s="18"/>
      <c r="NJK76" s="18"/>
      <c r="NJL76" s="18"/>
      <c r="NJM76" s="18"/>
      <c r="NJN76" s="18"/>
      <c r="NJO76" s="18"/>
      <c r="NJP76" s="18"/>
      <c r="NJQ76" s="18"/>
      <c r="NJR76" s="18"/>
      <c r="NJS76" s="18"/>
      <c r="NJT76" s="18"/>
      <c r="NJU76" s="18"/>
      <c r="NJV76" s="18"/>
      <c r="NJW76" s="18"/>
      <c r="NJX76" s="18"/>
      <c r="NJY76" s="18"/>
      <c r="NJZ76" s="18"/>
      <c r="NKA76" s="18"/>
      <c r="NKB76" s="18"/>
      <c r="NKC76" s="18"/>
      <c r="NKD76" s="18"/>
      <c r="NKE76" s="18"/>
      <c r="NKF76" s="18"/>
      <c r="NKG76" s="18"/>
      <c r="NKH76" s="18"/>
      <c r="NKI76" s="18"/>
      <c r="NKJ76" s="18"/>
      <c r="NKK76" s="18"/>
      <c r="NKL76" s="18"/>
      <c r="NKM76" s="18"/>
      <c r="NKN76" s="18"/>
      <c r="NKO76" s="18"/>
      <c r="NKP76" s="18"/>
      <c r="NKQ76" s="18"/>
      <c r="NKR76" s="18"/>
      <c r="NKS76" s="18"/>
      <c r="NKT76" s="18"/>
      <c r="NKU76" s="18"/>
      <c r="NKV76" s="18"/>
      <c r="NKW76" s="18"/>
      <c r="NKX76" s="18"/>
      <c r="NKY76" s="18"/>
      <c r="NKZ76" s="18"/>
      <c r="NLA76" s="18"/>
      <c r="NLB76" s="18"/>
      <c r="NLC76" s="18"/>
      <c r="NLD76" s="18"/>
      <c r="NLE76" s="18"/>
      <c r="NLF76" s="18"/>
      <c r="NLG76" s="18"/>
      <c r="NLH76" s="18"/>
      <c r="NLI76" s="18"/>
      <c r="NLJ76" s="18"/>
      <c r="NLK76" s="18"/>
      <c r="NLL76" s="18"/>
      <c r="NLM76" s="18"/>
      <c r="NLN76" s="18"/>
      <c r="NLO76" s="18"/>
      <c r="NLP76" s="18"/>
      <c r="NLQ76" s="18"/>
      <c r="NLR76" s="18"/>
      <c r="NLS76" s="18"/>
      <c r="NLT76" s="18"/>
      <c r="NLU76" s="18"/>
      <c r="NLV76" s="18"/>
      <c r="NLW76" s="18"/>
      <c r="NLX76" s="18"/>
      <c r="NLY76" s="18"/>
      <c r="NLZ76" s="18"/>
      <c r="NMA76" s="18"/>
      <c r="NMB76" s="18"/>
      <c r="NMC76" s="18"/>
      <c r="NMD76" s="18"/>
      <c r="NME76" s="18"/>
      <c r="NMF76" s="18"/>
      <c r="NMG76" s="18"/>
      <c r="NMH76" s="18"/>
      <c r="NMI76" s="18"/>
      <c r="NMJ76" s="18"/>
      <c r="NMK76" s="18"/>
      <c r="NML76" s="18"/>
      <c r="NMM76" s="18"/>
      <c r="NMN76" s="18"/>
      <c r="NMO76" s="18"/>
      <c r="NMP76" s="18"/>
      <c r="NMQ76" s="18"/>
      <c r="NMR76" s="18"/>
      <c r="NMS76" s="18"/>
      <c r="NMT76" s="18"/>
      <c r="NMU76" s="18"/>
      <c r="NMV76" s="18"/>
      <c r="NMW76" s="18"/>
      <c r="NMX76" s="18"/>
      <c r="NMY76" s="18"/>
      <c r="NMZ76" s="18"/>
      <c r="NNA76" s="18"/>
      <c r="NNB76" s="18"/>
      <c r="NNC76" s="18"/>
      <c r="NND76" s="18"/>
      <c r="NNE76" s="18"/>
      <c r="NNF76" s="18"/>
      <c r="NNG76" s="18"/>
      <c r="NNH76" s="18"/>
      <c r="NNI76" s="18"/>
      <c r="NNJ76" s="18"/>
      <c r="NNK76" s="18"/>
      <c r="NNL76" s="18"/>
      <c r="NNM76" s="18"/>
      <c r="NNN76" s="18"/>
      <c r="NNO76" s="18"/>
      <c r="NNP76" s="18"/>
      <c r="NNQ76" s="18"/>
      <c r="NNR76" s="18"/>
      <c r="NNS76" s="18"/>
      <c r="NNT76" s="18"/>
      <c r="NNU76" s="18"/>
      <c r="NNV76" s="18"/>
      <c r="NNW76" s="18"/>
      <c r="NNX76" s="18"/>
      <c r="NNY76" s="18"/>
      <c r="NNZ76" s="18"/>
      <c r="NOA76" s="18"/>
      <c r="NOB76" s="18"/>
      <c r="NOC76" s="18"/>
      <c r="NOD76" s="18"/>
      <c r="NOE76" s="18"/>
      <c r="NOF76" s="18"/>
      <c r="NOG76" s="18"/>
      <c r="NOH76" s="18"/>
      <c r="NOI76" s="18"/>
      <c r="NOJ76" s="18"/>
      <c r="NOK76" s="18"/>
      <c r="NOL76" s="18"/>
      <c r="NOM76" s="18"/>
      <c r="NON76" s="18"/>
      <c r="NOO76" s="18"/>
      <c r="NOP76" s="18"/>
      <c r="NOQ76" s="18"/>
      <c r="NOR76" s="18"/>
      <c r="NOS76" s="18"/>
      <c r="NOT76" s="18"/>
      <c r="NOU76" s="18"/>
      <c r="NOV76" s="18"/>
      <c r="NOW76" s="18"/>
      <c r="NOX76" s="18"/>
      <c r="NOY76" s="18"/>
      <c r="NOZ76" s="18"/>
      <c r="NPA76" s="18"/>
      <c r="NPB76" s="18"/>
      <c r="NPC76" s="18"/>
      <c r="NPD76" s="18"/>
      <c r="NPE76" s="18"/>
      <c r="NPF76" s="18"/>
      <c r="NPG76" s="18"/>
      <c r="NPH76" s="18"/>
      <c r="NPI76" s="18"/>
      <c r="NPJ76" s="18"/>
      <c r="NPK76" s="18"/>
      <c r="NPL76" s="18"/>
      <c r="NPM76" s="18"/>
      <c r="NPN76" s="18"/>
      <c r="NPO76" s="18"/>
      <c r="NPP76" s="18"/>
      <c r="NPQ76" s="18"/>
      <c r="NPR76" s="18"/>
      <c r="NPS76" s="18"/>
      <c r="NPT76" s="18"/>
      <c r="NPU76" s="18"/>
      <c r="NPV76" s="18"/>
      <c r="NPW76" s="18"/>
      <c r="NPX76" s="18"/>
      <c r="NPY76" s="18"/>
      <c r="NPZ76" s="18"/>
      <c r="NQA76" s="18"/>
      <c r="NQB76" s="18"/>
      <c r="NQC76" s="18"/>
      <c r="NQD76" s="18"/>
      <c r="NQE76" s="18"/>
      <c r="NQF76" s="18"/>
      <c r="NQG76" s="18"/>
      <c r="NQH76" s="18"/>
      <c r="NQI76" s="18"/>
      <c r="NQJ76" s="18"/>
      <c r="NQK76" s="18"/>
      <c r="NQL76" s="18"/>
      <c r="NQM76" s="18"/>
      <c r="NQN76" s="18"/>
      <c r="NQO76" s="18"/>
      <c r="NQP76" s="18"/>
      <c r="NQQ76" s="18"/>
      <c r="NQR76" s="18"/>
      <c r="NQS76" s="18"/>
      <c r="NQT76" s="18"/>
      <c r="NQU76" s="18"/>
      <c r="NQV76" s="18"/>
      <c r="NQW76" s="18"/>
      <c r="NQX76" s="18"/>
      <c r="NQY76" s="18"/>
      <c r="NQZ76" s="18"/>
      <c r="NRA76" s="18"/>
      <c r="NRB76" s="18"/>
      <c r="NRC76" s="18"/>
      <c r="NRD76" s="18"/>
      <c r="NRE76" s="18"/>
      <c r="NRF76" s="18"/>
      <c r="NRG76" s="18"/>
      <c r="NRH76" s="18"/>
      <c r="NRI76" s="18"/>
      <c r="NRJ76" s="18"/>
      <c r="NRK76" s="18"/>
      <c r="NRL76" s="18"/>
      <c r="NRM76" s="18"/>
      <c r="NRN76" s="18"/>
      <c r="NRO76" s="18"/>
      <c r="NRP76" s="18"/>
      <c r="NRQ76" s="18"/>
      <c r="NRR76" s="18"/>
      <c r="NRS76" s="18"/>
      <c r="NRT76" s="18"/>
      <c r="NRU76" s="18"/>
      <c r="NRV76" s="18"/>
      <c r="NRW76" s="18"/>
      <c r="NRX76" s="18"/>
      <c r="NRY76" s="18"/>
      <c r="NRZ76" s="18"/>
      <c r="NSA76" s="18"/>
      <c r="NSB76" s="18"/>
      <c r="NSC76" s="18"/>
      <c r="NSD76" s="18"/>
      <c r="NSE76" s="18"/>
      <c r="NSF76" s="18"/>
      <c r="NSG76" s="18"/>
      <c r="NSH76" s="18"/>
      <c r="NSI76" s="18"/>
      <c r="NSJ76" s="18"/>
      <c r="NSK76" s="18"/>
      <c r="NSL76" s="18"/>
      <c r="NSM76" s="18"/>
      <c r="NSN76" s="18"/>
      <c r="NSO76" s="18"/>
      <c r="NSP76" s="18"/>
      <c r="NSQ76" s="18"/>
      <c r="NSR76" s="18"/>
      <c r="NSS76" s="18"/>
      <c r="NST76" s="18"/>
      <c r="NSU76" s="18"/>
      <c r="NSV76" s="18"/>
      <c r="NSW76" s="18"/>
      <c r="NSX76" s="18"/>
      <c r="NSY76" s="18"/>
      <c r="NSZ76" s="18"/>
      <c r="NTA76" s="18"/>
      <c r="NTB76" s="18"/>
      <c r="NTC76" s="18"/>
      <c r="NTD76" s="18"/>
      <c r="NTE76" s="18"/>
      <c r="NTF76" s="18"/>
      <c r="NTG76" s="18"/>
      <c r="NTH76" s="18"/>
      <c r="NTI76" s="18"/>
      <c r="NTJ76" s="18"/>
      <c r="NTK76" s="18"/>
      <c r="NTL76" s="18"/>
      <c r="NTM76" s="18"/>
      <c r="NTN76" s="18"/>
      <c r="NTO76" s="18"/>
      <c r="NTP76" s="18"/>
      <c r="NTQ76" s="18"/>
      <c r="NTR76" s="18"/>
      <c r="NTS76" s="18"/>
      <c r="NTT76" s="18"/>
      <c r="NTU76" s="18"/>
      <c r="NTV76" s="18"/>
      <c r="NTW76" s="18"/>
      <c r="NTX76" s="18"/>
      <c r="NTY76" s="18"/>
      <c r="NTZ76" s="18"/>
      <c r="NUA76" s="18"/>
      <c r="NUB76" s="18"/>
      <c r="NUC76" s="18"/>
      <c r="NUD76" s="18"/>
      <c r="NUE76" s="18"/>
      <c r="NUF76" s="18"/>
      <c r="NUG76" s="18"/>
      <c r="NUH76" s="18"/>
      <c r="NUI76" s="18"/>
      <c r="NUJ76" s="18"/>
      <c r="NUK76" s="18"/>
      <c r="NUL76" s="18"/>
      <c r="NUM76" s="18"/>
      <c r="NUN76" s="18"/>
      <c r="NUO76" s="18"/>
      <c r="NUP76" s="18"/>
      <c r="NUQ76" s="18"/>
      <c r="NUR76" s="18"/>
      <c r="NUS76" s="18"/>
      <c r="NUT76" s="18"/>
      <c r="NUU76" s="18"/>
      <c r="NUV76" s="18"/>
      <c r="NUW76" s="18"/>
      <c r="NUX76" s="18"/>
      <c r="NUY76" s="18"/>
      <c r="NUZ76" s="18"/>
      <c r="NVA76" s="18"/>
      <c r="NVB76" s="18"/>
      <c r="NVC76" s="18"/>
      <c r="NVD76" s="18"/>
      <c r="NVE76" s="18"/>
      <c r="NVF76" s="18"/>
      <c r="NVG76" s="18"/>
      <c r="NVH76" s="18"/>
      <c r="NVI76" s="18"/>
      <c r="NVJ76" s="18"/>
      <c r="NVK76" s="18"/>
      <c r="NVL76" s="18"/>
      <c r="NVM76" s="18"/>
      <c r="NVN76" s="18"/>
      <c r="NVO76" s="18"/>
      <c r="NVP76" s="18"/>
      <c r="NVQ76" s="18"/>
      <c r="NVR76" s="18"/>
      <c r="NVS76" s="18"/>
      <c r="NVT76" s="18"/>
      <c r="NVU76" s="18"/>
      <c r="NVV76" s="18"/>
      <c r="NVW76" s="18"/>
      <c r="NVX76" s="18"/>
      <c r="NVY76" s="18"/>
      <c r="NVZ76" s="18"/>
      <c r="NWA76" s="18"/>
      <c r="NWB76" s="18"/>
      <c r="NWC76" s="18"/>
      <c r="NWD76" s="18"/>
      <c r="NWE76" s="18"/>
      <c r="NWF76" s="18"/>
      <c r="NWG76" s="18"/>
      <c r="NWH76" s="18"/>
      <c r="NWI76" s="18"/>
      <c r="NWJ76" s="18"/>
      <c r="NWK76" s="18"/>
      <c r="NWL76" s="18"/>
      <c r="NWM76" s="18"/>
      <c r="NWN76" s="18"/>
      <c r="NWO76" s="18"/>
      <c r="NWP76" s="18"/>
      <c r="NWQ76" s="18"/>
      <c r="NWR76" s="18"/>
      <c r="NWS76" s="18"/>
      <c r="NWT76" s="18"/>
      <c r="NWU76" s="18"/>
      <c r="NWV76" s="18"/>
      <c r="NWW76" s="18"/>
      <c r="NWX76" s="18"/>
      <c r="NWY76" s="18"/>
      <c r="NWZ76" s="18"/>
      <c r="NXA76" s="18"/>
      <c r="NXB76" s="18"/>
      <c r="NXC76" s="18"/>
      <c r="NXD76" s="18"/>
      <c r="NXE76" s="18"/>
      <c r="NXF76" s="18"/>
      <c r="NXG76" s="18"/>
      <c r="NXH76" s="18"/>
      <c r="NXI76" s="18"/>
      <c r="NXJ76" s="18"/>
      <c r="NXK76" s="18"/>
      <c r="NXL76" s="18"/>
      <c r="NXM76" s="18"/>
      <c r="NXN76" s="18"/>
      <c r="NXO76" s="18"/>
      <c r="NXP76" s="18"/>
      <c r="NXQ76" s="18"/>
      <c r="NXR76" s="18"/>
      <c r="NXS76" s="18"/>
      <c r="NXT76" s="18"/>
      <c r="NXU76" s="18"/>
      <c r="NXV76" s="18"/>
      <c r="NXW76" s="18"/>
      <c r="NXX76" s="18"/>
      <c r="NXY76" s="18"/>
      <c r="NXZ76" s="18"/>
      <c r="NYA76" s="18"/>
      <c r="NYB76" s="18"/>
      <c r="NYC76" s="18"/>
      <c r="NYD76" s="18"/>
      <c r="NYE76" s="18"/>
      <c r="NYF76" s="18"/>
      <c r="NYG76" s="18"/>
      <c r="NYH76" s="18"/>
      <c r="NYI76" s="18"/>
      <c r="NYJ76" s="18"/>
      <c r="NYK76" s="18"/>
      <c r="NYL76" s="18"/>
      <c r="NYM76" s="18"/>
      <c r="NYN76" s="18"/>
      <c r="NYO76" s="18"/>
      <c r="NYP76" s="18"/>
      <c r="NYQ76" s="18"/>
      <c r="NYR76" s="18"/>
      <c r="NYS76" s="18"/>
      <c r="NYT76" s="18"/>
      <c r="NYU76" s="18"/>
      <c r="NYV76" s="18"/>
      <c r="NYW76" s="18"/>
      <c r="NYX76" s="18"/>
      <c r="NYY76" s="18"/>
      <c r="NYZ76" s="18"/>
      <c r="NZA76" s="18"/>
      <c r="NZB76" s="18"/>
      <c r="NZC76" s="18"/>
      <c r="NZD76" s="18"/>
      <c r="NZE76" s="18"/>
      <c r="NZF76" s="18"/>
      <c r="NZG76" s="18"/>
      <c r="NZH76" s="18"/>
      <c r="NZI76" s="18"/>
      <c r="NZJ76" s="18"/>
      <c r="NZK76" s="18"/>
      <c r="NZL76" s="18"/>
      <c r="NZM76" s="18"/>
      <c r="NZN76" s="18"/>
      <c r="NZO76" s="18"/>
      <c r="NZP76" s="18"/>
      <c r="NZQ76" s="18"/>
      <c r="NZR76" s="18"/>
      <c r="NZS76" s="18"/>
      <c r="NZT76" s="18"/>
      <c r="NZU76" s="18"/>
      <c r="NZV76" s="18"/>
      <c r="NZW76" s="18"/>
      <c r="NZX76" s="18"/>
      <c r="NZY76" s="18"/>
      <c r="NZZ76" s="18"/>
      <c r="OAA76" s="18"/>
      <c r="OAB76" s="18"/>
      <c r="OAC76" s="18"/>
      <c r="OAD76" s="18"/>
      <c r="OAE76" s="18"/>
      <c r="OAF76" s="18"/>
      <c r="OAG76" s="18"/>
      <c r="OAH76" s="18"/>
      <c r="OAI76" s="18"/>
      <c r="OAJ76" s="18"/>
      <c r="OAK76" s="18"/>
      <c r="OAL76" s="18"/>
      <c r="OAM76" s="18"/>
      <c r="OAN76" s="18"/>
      <c r="OAO76" s="18"/>
      <c r="OAP76" s="18"/>
      <c r="OAQ76" s="18"/>
      <c r="OAR76" s="18"/>
      <c r="OAS76" s="18"/>
      <c r="OAT76" s="18"/>
      <c r="OAU76" s="18"/>
      <c r="OAV76" s="18"/>
      <c r="OAW76" s="18"/>
      <c r="OAX76" s="18"/>
      <c r="OAY76" s="18"/>
      <c r="OAZ76" s="18"/>
      <c r="OBA76" s="18"/>
      <c r="OBB76" s="18"/>
      <c r="OBC76" s="18"/>
      <c r="OBD76" s="18"/>
      <c r="OBE76" s="18"/>
      <c r="OBF76" s="18"/>
      <c r="OBG76" s="18"/>
      <c r="OBH76" s="18"/>
      <c r="OBI76" s="18"/>
      <c r="OBJ76" s="18"/>
      <c r="OBK76" s="18"/>
      <c r="OBL76" s="18"/>
      <c r="OBM76" s="18"/>
      <c r="OBN76" s="18"/>
      <c r="OBO76" s="18"/>
      <c r="OBP76" s="18"/>
      <c r="OBQ76" s="18"/>
      <c r="OBR76" s="18"/>
      <c r="OBS76" s="18"/>
      <c r="OBT76" s="18"/>
      <c r="OBU76" s="18"/>
      <c r="OBV76" s="18"/>
      <c r="OBW76" s="18"/>
      <c r="OBX76" s="18"/>
      <c r="OBY76" s="18"/>
      <c r="OBZ76" s="18"/>
      <c r="OCA76" s="18"/>
      <c r="OCB76" s="18"/>
      <c r="OCC76" s="18"/>
      <c r="OCD76" s="18"/>
      <c r="OCE76" s="18"/>
      <c r="OCF76" s="18"/>
      <c r="OCG76" s="18"/>
      <c r="OCH76" s="18"/>
      <c r="OCI76" s="18"/>
      <c r="OCJ76" s="18"/>
      <c r="OCK76" s="18"/>
      <c r="OCL76" s="18"/>
      <c r="OCM76" s="18"/>
      <c r="OCN76" s="18"/>
      <c r="OCO76" s="18"/>
      <c r="OCP76" s="18"/>
      <c r="OCQ76" s="18"/>
      <c r="OCR76" s="18"/>
      <c r="OCS76" s="18"/>
      <c r="OCT76" s="18"/>
      <c r="OCU76" s="18"/>
      <c r="OCV76" s="18"/>
      <c r="OCW76" s="18"/>
      <c r="OCX76" s="18"/>
      <c r="OCY76" s="18"/>
      <c r="OCZ76" s="18"/>
      <c r="ODA76" s="18"/>
      <c r="ODB76" s="18"/>
      <c r="ODC76" s="18"/>
      <c r="ODD76" s="18"/>
      <c r="ODE76" s="18"/>
      <c r="ODF76" s="18"/>
      <c r="ODG76" s="18"/>
      <c r="ODH76" s="18"/>
      <c r="ODI76" s="18"/>
      <c r="ODJ76" s="18"/>
      <c r="ODK76" s="18"/>
      <c r="ODL76" s="18"/>
      <c r="ODM76" s="18"/>
      <c r="ODN76" s="18"/>
      <c r="ODO76" s="18"/>
      <c r="ODP76" s="18"/>
      <c r="ODQ76" s="18"/>
      <c r="ODR76" s="18"/>
      <c r="ODS76" s="18"/>
      <c r="ODT76" s="18"/>
      <c r="ODU76" s="18"/>
      <c r="ODV76" s="18"/>
      <c r="ODW76" s="18"/>
      <c r="ODX76" s="18"/>
      <c r="ODY76" s="18"/>
      <c r="ODZ76" s="18"/>
      <c r="OEA76" s="18"/>
      <c r="OEB76" s="18"/>
      <c r="OEC76" s="18"/>
      <c r="OED76" s="18"/>
      <c r="OEE76" s="18"/>
      <c r="OEF76" s="18"/>
      <c r="OEG76" s="18"/>
      <c r="OEH76" s="18"/>
      <c r="OEI76" s="18"/>
      <c r="OEJ76" s="18"/>
      <c r="OEK76" s="18"/>
      <c r="OEL76" s="18"/>
      <c r="OEM76" s="18"/>
      <c r="OEN76" s="18"/>
      <c r="OEO76" s="18"/>
      <c r="OEP76" s="18"/>
      <c r="OEQ76" s="18"/>
      <c r="OER76" s="18"/>
      <c r="OES76" s="18"/>
      <c r="OET76" s="18"/>
      <c r="OEU76" s="18"/>
      <c r="OEV76" s="18"/>
      <c r="OEW76" s="18"/>
      <c r="OEX76" s="18"/>
      <c r="OEY76" s="18"/>
      <c r="OEZ76" s="18"/>
      <c r="OFA76" s="18"/>
      <c r="OFB76" s="18"/>
      <c r="OFC76" s="18"/>
      <c r="OFD76" s="18"/>
      <c r="OFE76" s="18"/>
      <c r="OFF76" s="18"/>
      <c r="OFG76" s="18"/>
      <c r="OFH76" s="18"/>
      <c r="OFI76" s="18"/>
      <c r="OFJ76" s="18"/>
      <c r="OFK76" s="18"/>
      <c r="OFL76" s="18"/>
      <c r="OFM76" s="18"/>
      <c r="OFN76" s="18"/>
      <c r="OFO76" s="18"/>
      <c r="OFP76" s="18"/>
      <c r="OFQ76" s="18"/>
      <c r="OFR76" s="18"/>
      <c r="OFS76" s="18"/>
      <c r="OFT76" s="18"/>
      <c r="OFU76" s="18"/>
      <c r="OFV76" s="18"/>
      <c r="OFW76" s="18"/>
      <c r="OFX76" s="18"/>
      <c r="OFY76" s="18"/>
      <c r="OFZ76" s="18"/>
      <c r="OGA76" s="18"/>
      <c r="OGB76" s="18"/>
      <c r="OGC76" s="18"/>
      <c r="OGD76" s="18"/>
      <c r="OGE76" s="18"/>
      <c r="OGF76" s="18"/>
      <c r="OGG76" s="18"/>
      <c r="OGH76" s="18"/>
      <c r="OGI76" s="18"/>
      <c r="OGJ76" s="18"/>
      <c r="OGK76" s="18"/>
      <c r="OGL76" s="18"/>
      <c r="OGM76" s="18"/>
      <c r="OGN76" s="18"/>
      <c r="OGO76" s="18"/>
      <c r="OGP76" s="18"/>
      <c r="OGQ76" s="18"/>
      <c r="OGR76" s="18"/>
      <c r="OGS76" s="18"/>
      <c r="OGT76" s="18"/>
      <c r="OGU76" s="18"/>
      <c r="OGV76" s="18"/>
      <c r="OGW76" s="18"/>
      <c r="OGX76" s="18"/>
      <c r="OGY76" s="18"/>
      <c r="OGZ76" s="18"/>
      <c r="OHA76" s="18"/>
      <c r="OHB76" s="18"/>
      <c r="OHC76" s="18"/>
      <c r="OHD76" s="18"/>
      <c r="OHE76" s="18"/>
      <c r="OHF76" s="18"/>
      <c r="OHG76" s="18"/>
      <c r="OHH76" s="18"/>
      <c r="OHI76" s="18"/>
      <c r="OHJ76" s="18"/>
      <c r="OHK76" s="18"/>
      <c r="OHL76" s="18"/>
      <c r="OHM76" s="18"/>
      <c r="OHN76" s="18"/>
      <c r="OHO76" s="18"/>
      <c r="OHP76" s="18"/>
      <c r="OHQ76" s="18"/>
      <c r="OHR76" s="18"/>
      <c r="OHS76" s="18"/>
      <c r="OHT76" s="18"/>
      <c r="OHU76" s="18"/>
      <c r="OHV76" s="18"/>
      <c r="OHW76" s="18"/>
      <c r="OHX76" s="18"/>
      <c r="OHY76" s="18"/>
      <c r="OHZ76" s="18"/>
      <c r="OIA76" s="18"/>
      <c r="OIB76" s="18"/>
      <c r="OIC76" s="18"/>
      <c r="OID76" s="18"/>
      <c r="OIE76" s="18"/>
      <c r="OIF76" s="18"/>
      <c r="OIG76" s="18"/>
      <c r="OIH76" s="18"/>
      <c r="OII76" s="18"/>
      <c r="OIJ76" s="18"/>
      <c r="OIK76" s="18"/>
      <c r="OIL76" s="18"/>
      <c r="OIM76" s="18"/>
      <c r="OIN76" s="18"/>
      <c r="OIO76" s="18"/>
      <c r="OIP76" s="18"/>
      <c r="OIQ76" s="18"/>
      <c r="OIR76" s="18"/>
      <c r="OIS76" s="18"/>
      <c r="OIT76" s="18"/>
      <c r="OIU76" s="18"/>
      <c r="OIV76" s="18"/>
      <c r="OIW76" s="18"/>
      <c r="OIX76" s="18"/>
      <c r="OIY76" s="18"/>
      <c r="OIZ76" s="18"/>
      <c r="OJA76" s="18"/>
      <c r="OJB76" s="18"/>
      <c r="OJC76" s="18"/>
      <c r="OJD76" s="18"/>
      <c r="OJE76" s="18"/>
      <c r="OJF76" s="18"/>
      <c r="OJG76" s="18"/>
      <c r="OJH76" s="18"/>
      <c r="OJI76" s="18"/>
      <c r="OJJ76" s="18"/>
      <c r="OJK76" s="18"/>
      <c r="OJL76" s="18"/>
      <c r="OJM76" s="18"/>
      <c r="OJN76" s="18"/>
      <c r="OJO76" s="18"/>
      <c r="OJP76" s="18"/>
      <c r="OJQ76" s="18"/>
      <c r="OJR76" s="18"/>
      <c r="OJS76" s="18"/>
      <c r="OJT76" s="18"/>
      <c r="OJU76" s="18"/>
      <c r="OJV76" s="18"/>
      <c r="OJW76" s="18"/>
      <c r="OJX76" s="18"/>
      <c r="OJY76" s="18"/>
      <c r="OJZ76" s="18"/>
      <c r="OKA76" s="18"/>
      <c r="OKB76" s="18"/>
      <c r="OKC76" s="18"/>
      <c r="OKD76" s="18"/>
      <c r="OKE76" s="18"/>
      <c r="OKF76" s="18"/>
      <c r="OKG76" s="18"/>
      <c r="OKH76" s="18"/>
      <c r="OKI76" s="18"/>
      <c r="OKJ76" s="18"/>
      <c r="OKK76" s="18"/>
      <c r="OKL76" s="18"/>
      <c r="OKM76" s="18"/>
      <c r="OKN76" s="18"/>
      <c r="OKO76" s="18"/>
      <c r="OKP76" s="18"/>
      <c r="OKQ76" s="18"/>
      <c r="OKR76" s="18"/>
      <c r="OKS76" s="18"/>
      <c r="OKT76" s="18"/>
      <c r="OKU76" s="18"/>
      <c r="OKV76" s="18"/>
      <c r="OKW76" s="18"/>
      <c r="OKX76" s="18"/>
      <c r="OKY76" s="18"/>
      <c r="OKZ76" s="18"/>
      <c r="OLA76" s="18"/>
      <c r="OLB76" s="18"/>
      <c r="OLC76" s="18"/>
      <c r="OLD76" s="18"/>
      <c r="OLE76" s="18"/>
      <c r="OLF76" s="18"/>
      <c r="OLG76" s="18"/>
      <c r="OLH76" s="18"/>
      <c r="OLI76" s="18"/>
      <c r="OLJ76" s="18"/>
      <c r="OLK76" s="18"/>
      <c r="OLL76" s="18"/>
      <c r="OLM76" s="18"/>
      <c r="OLN76" s="18"/>
      <c r="OLO76" s="18"/>
      <c r="OLP76" s="18"/>
      <c r="OLQ76" s="18"/>
      <c r="OLR76" s="18"/>
      <c r="OLS76" s="18"/>
      <c r="OLT76" s="18"/>
      <c r="OLU76" s="18"/>
      <c r="OLV76" s="18"/>
      <c r="OLW76" s="18"/>
      <c r="OLX76" s="18"/>
      <c r="OLY76" s="18"/>
      <c r="OLZ76" s="18"/>
      <c r="OMA76" s="18"/>
      <c r="OMB76" s="18"/>
      <c r="OMC76" s="18"/>
      <c r="OMD76" s="18"/>
      <c r="OME76" s="18"/>
      <c r="OMF76" s="18"/>
      <c r="OMG76" s="18"/>
      <c r="OMH76" s="18"/>
      <c r="OMI76" s="18"/>
      <c r="OMJ76" s="18"/>
      <c r="OMK76" s="18"/>
      <c r="OML76" s="18"/>
      <c r="OMM76" s="18"/>
      <c r="OMN76" s="18"/>
      <c r="OMO76" s="18"/>
      <c r="OMP76" s="18"/>
      <c r="OMQ76" s="18"/>
      <c r="OMR76" s="18"/>
      <c r="OMS76" s="18"/>
      <c r="OMT76" s="18"/>
      <c r="OMU76" s="18"/>
      <c r="OMV76" s="18"/>
      <c r="OMW76" s="18"/>
      <c r="OMX76" s="18"/>
      <c r="OMY76" s="18"/>
      <c r="OMZ76" s="18"/>
      <c r="ONA76" s="18"/>
      <c r="ONB76" s="18"/>
      <c r="ONC76" s="18"/>
      <c r="OND76" s="18"/>
      <c r="ONE76" s="18"/>
      <c r="ONF76" s="18"/>
      <c r="ONG76" s="18"/>
      <c r="ONH76" s="18"/>
      <c r="ONI76" s="18"/>
      <c r="ONJ76" s="18"/>
      <c r="ONK76" s="18"/>
      <c r="ONL76" s="18"/>
      <c r="ONM76" s="18"/>
      <c r="ONN76" s="18"/>
      <c r="ONO76" s="18"/>
      <c r="ONP76" s="18"/>
      <c r="ONQ76" s="18"/>
      <c r="ONR76" s="18"/>
      <c r="ONS76" s="18"/>
      <c r="ONT76" s="18"/>
      <c r="ONU76" s="18"/>
      <c r="ONV76" s="18"/>
      <c r="ONW76" s="18"/>
      <c r="ONX76" s="18"/>
      <c r="ONY76" s="18"/>
      <c r="ONZ76" s="18"/>
      <c r="OOA76" s="18"/>
      <c r="OOB76" s="18"/>
      <c r="OOC76" s="18"/>
      <c r="OOD76" s="18"/>
      <c r="OOE76" s="18"/>
      <c r="OOF76" s="18"/>
      <c r="OOG76" s="18"/>
      <c r="OOH76" s="18"/>
      <c r="OOI76" s="18"/>
      <c r="OOJ76" s="18"/>
      <c r="OOK76" s="18"/>
      <c r="OOL76" s="18"/>
      <c r="OOM76" s="18"/>
      <c r="OON76" s="18"/>
      <c r="OOO76" s="18"/>
      <c r="OOP76" s="18"/>
      <c r="OOQ76" s="18"/>
      <c r="OOR76" s="18"/>
      <c r="OOS76" s="18"/>
      <c r="OOT76" s="18"/>
      <c r="OOU76" s="18"/>
      <c r="OOV76" s="18"/>
      <c r="OOW76" s="18"/>
      <c r="OOX76" s="18"/>
      <c r="OOY76" s="18"/>
      <c r="OOZ76" s="18"/>
      <c r="OPA76" s="18"/>
      <c r="OPB76" s="18"/>
      <c r="OPC76" s="18"/>
      <c r="OPD76" s="18"/>
      <c r="OPE76" s="18"/>
      <c r="OPF76" s="18"/>
      <c r="OPG76" s="18"/>
      <c r="OPH76" s="18"/>
      <c r="OPI76" s="18"/>
      <c r="OPJ76" s="18"/>
      <c r="OPK76" s="18"/>
      <c r="OPL76" s="18"/>
      <c r="OPM76" s="18"/>
      <c r="OPN76" s="18"/>
      <c r="OPO76" s="18"/>
      <c r="OPP76" s="18"/>
      <c r="OPQ76" s="18"/>
      <c r="OPR76" s="18"/>
      <c r="OPS76" s="18"/>
      <c r="OPT76" s="18"/>
      <c r="OPU76" s="18"/>
      <c r="OPV76" s="18"/>
      <c r="OPW76" s="18"/>
      <c r="OPX76" s="18"/>
      <c r="OPY76" s="18"/>
      <c r="OPZ76" s="18"/>
      <c r="OQA76" s="18"/>
      <c r="OQB76" s="18"/>
      <c r="OQC76" s="18"/>
      <c r="OQD76" s="18"/>
      <c r="OQE76" s="18"/>
      <c r="OQF76" s="18"/>
      <c r="OQG76" s="18"/>
      <c r="OQH76" s="18"/>
      <c r="OQI76" s="18"/>
      <c r="OQJ76" s="18"/>
      <c r="OQK76" s="18"/>
      <c r="OQL76" s="18"/>
      <c r="OQM76" s="18"/>
      <c r="OQN76" s="18"/>
      <c r="OQO76" s="18"/>
      <c r="OQP76" s="18"/>
      <c r="OQQ76" s="18"/>
      <c r="OQR76" s="18"/>
      <c r="OQS76" s="18"/>
      <c r="OQT76" s="18"/>
      <c r="OQU76" s="18"/>
      <c r="OQV76" s="18"/>
      <c r="OQW76" s="18"/>
      <c r="OQX76" s="18"/>
      <c r="OQY76" s="18"/>
      <c r="OQZ76" s="18"/>
      <c r="ORA76" s="18"/>
      <c r="ORB76" s="18"/>
      <c r="ORC76" s="18"/>
      <c r="ORD76" s="18"/>
      <c r="ORE76" s="18"/>
      <c r="ORF76" s="18"/>
      <c r="ORG76" s="18"/>
      <c r="ORH76" s="18"/>
      <c r="ORI76" s="18"/>
      <c r="ORJ76" s="18"/>
      <c r="ORK76" s="18"/>
      <c r="ORL76" s="18"/>
      <c r="ORM76" s="18"/>
      <c r="ORN76" s="18"/>
      <c r="ORO76" s="18"/>
      <c r="ORP76" s="18"/>
      <c r="ORQ76" s="18"/>
      <c r="ORR76" s="18"/>
      <c r="ORS76" s="18"/>
      <c r="ORT76" s="18"/>
      <c r="ORU76" s="18"/>
      <c r="ORV76" s="18"/>
      <c r="ORW76" s="18"/>
      <c r="ORX76" s="18"/>
      <c r="ORY76" s="18"/>
      <c r="ORZ76" s="18"/>
      <c r="OSA76" s="18"/>
      <c r="OSB76" s="18"/>
      <c r="OSC76" s="18"/>
      <c r="OSD76" s="18"/>
      <c r="OSE76" s="18"/>
      <c r="OSF76" s="18"/>
      <c r="OSG76" s="18"/>
      <c r="OSH76" s="18"/>
      <c r="OSI76" s="18"/>
      <c r="OSJ76" s="18"/>
      <c r="OSK76" s="18"/>
      <c r="OSL76" s="18"/>
      <c r="OSM76" s="18"/>
      <c r="OSN76" s="18"/>
      <c r="OSO76" s="18"/>
      <c r="OSP76" s="18"/>
      <c r="OSQ76" s="18"/>
      <c r="OSR76" s="18"/>
      <c r="OSS76" s="18"/>
      <c r="OST76" s="18"/>
      <c r="OSU76" s="18"/>
      <c r="OSV76" s="18"/>
      <c r="OSW76" s="18"/>
      <c r="OSX76" s="18"/>
      <c r="OSY76" s="18"/>
      <c r="OSZ76" s="18"/>
      <c r="OTA76" s="18"/>
      <c r="OTB76" s="18"/>
      <c r="OTC76" s="18"/>
      <c r="OTD76" s="18"/>
      <c r="OTE76" s="18"/>
      <c r="OTF76" s="18"/>
      <c r="OTG76" s="18"/>
      <c r="OTH76" s="18"/>
      <c r="OTI76" s="18"/>
      <c r="OTJ76" s="18"/>
      <c r="OTK76" s="18"/>
      <c r="OTL76" s="18"/>
      <c r="OTM76" s="18"/>
      <c r="OTN76" s="18"/>
      <c r="OTO76" s="18"/>
      <c r="OTP76" s="18"/>
      <c r="OTQ76" s="18"/>
      <c r="OTR76" s="18"/>
      <c r="OTS76" s="18"/>
      <c r="OTT76" s="18"/>
      <c r="OTU76" s="18"/>
      <c r="OTV76" s="18"/>
      <c r="OTW76" s="18"/>
      <c r="OTX76" s="18"/>
      <c r="OTY76" s="18"/>
      <c r="OTZ76" s="18"/>
      <c r="OUA76" s="18"/>
      <c r="OUB76" s="18"/>
      <c r="OUC76" s="18"/>
      <c r="OUD76" s="18"/>
      <c r="OUE76" s="18"/>
      <c r="OUF76" s="18"/>
      <c r="OUG76" s="18"/>
      <c r="OUH76" s="18"/>
      <c r="OUI76" s="18"/>
      <c r="OUJ76" s="18"/>
      <c r="OUK76" s="18"/>
      <c r="OUL76" s="18"/>
      <c r="OUM76" s="18"/>
      <c r="OUN76" s="18"/>
      <c r="OUO76" s="18"/>
      <c r="OUP76" s="18"/>
      <c r="OUQ76" s="18"/>
      <c r="OUR76" s="18"/>
      <c r="OUS76" s="18"/>
      <c r="OUT76" s="18"/>
      <c r="OUU76" s="18"/>
      <c r="OUV76" s="18"/>
      <c r="OUW76" s="18"/>
      <c r="OUX76" s="18"/>
      <c r="OUY76" s="18"/>
      <c r="OUZ76" s="18"/>
      <c r="OVA76" s="18"/>
      <c r="OVB76" s="18"/>
      <c r="OVC76" s="18"/>
      <c r="OVD76" s="18"/>
      <c r="OVE76" s="18"/>
      <c r="OVF76" s="18"/>
      <c r="OVG76" s="18"/>
      <c r="OVH76" s="18"/>
      <c r="OVI76" s="18"/>
      <c r="OVJ76" s="18"/>
      <c r="OVK76" s="18"/>
      <c r="OVL76" s="18"/>
      <c r="OVM76" s="18"/>
      <c r="OVN76" s="18"/>
      <c r="OVO76" s="18"/>
      <c r="OVP76" s="18"/>
      <c r="OVQ76" s="18"/>
      <c r="OVR76" s="18"/>
      <c r="OVS76" s="18"/>
      <c r="OVT76" s="18"/>
      <c r="OVU76" s="18"/>
      <c r="OVV76" s="18"/>
      <c r="OVW76" s="18"/>
      <c r="OVX76" s="18"/>
      <c r="OVY76" s="18"/>
      <c r="OVZ76" s="18"/>
      <c r="OWA76" s="18"/>
      <c r="OWB76" s="18"/>
      <c r="OWC76" s="18"/>
      <c r="OWD76" s="18"/>
      <c r="OWE76" s="18"/>
      <c r="OWF76" s="18"/>
      <c r="OWG76" s="18"/>
      <c r="OWH76" s="18"/>
      <c r="OWI76" s="18"/>
      <c r="OWJ76" s="18"/>
      <c r="OWK76" s="18"/>
      <c r="OWL76" s="18"/>
      <c r="OWM76" s="18"/>
      <c r="OWN76" s="18"/>
      <c r="OWO76" s="18"/>
      <c r="OWP76" s="18"/>
      <c r="OWQ76" s="18"/>
      <c r="OWR76" s="18"/>
      <c r="OWS76" s="18"/>
      <c r="OWT76" s="18"/>
      <c r="OWU76" s="18"/>
      <c r="OWV76" s="18"/>
      <c r="OWW76" s="18"/>
      <c r="OWX76" s="18"/>
      <c r="OWY76" s="18"/>
      <c r="OWZ76" s="18"/>
      <c r="OXA76" s="18"/>
      <c r="OXB76" s="18"/>
      <c r="OXC76" s="18"/>
      <c r="OXD76" s="18"/>
      <c r="OXE76" s="18"/>
      <c r="OXF76" s="18"/>
      <c r="OXG76" s="18"/>
      <c r="OXH76" s="18"/>
      <c r="OXI76" s="18"/>
      <c r="OXJ76" s="18"/>
      <c r="OXK76" s="18"/>
      <c r="OXL76" s="18"/>
      <c r="OXM76" s="18"/>
      <c r="OXN76" s="18"/>
      <c r="OXO76" s="18"/>
      <c r="OXP76" s="18"/>
      <c r="OXQ76" s="18"/>
      <c r="OXR76" s="18"/>
      <c r="OXS76" s="18"/>
      <c r="OXT76" s="18"/>
      <c r="OXU76" s="18"/>
      <c r="OXV76" s="18"/>
      <c r="OXW76" s="18"/>
      <c r="OXX76" s="18"/>
      <c r="OXY76" s="18"/>
      <c r="OXZ76" s="18"/>
      <c r="OYA76" s="18"/>
      <c r="OYB76" s="18"/>
      <c r="OYC76" s="18"/>
      <c r="OYD76" s="18"/>
      <c r="OYE76" s="18"/>
      <c r="OYF76" s="18"/>
      <c r="OYG76" s="18"/>
      <c r="OYH76" s="18"/>
      <c r="OYI76" s="18"/>
      <c r="OYJ76" s="18"/>
      <c r="OYK76" s="18"/>
      <c r="OYL76" s="18"/>
      <c r="OYM76" s="18"/>
      <c r="OYN76" s="18"/>
      <c r="OYO76" s="18"/>
      <c r="OYP76" s="18"/>
      <c r="OYQ76" s="18"/>
      <c r="OYR76" s="18"/>
      <c r="OYS76" s="18"/>
      <c r="OYT76" s="18"/>
      <c r="OYU76" s="18"/>
      <c r="OYV76" s="18"/>
      <c r="OYW76" s="18"/>
      <c r="OYX76" s="18"/>
      <c r="OYY76" s="18"/>
      <c r="OYZ76" s="18"/>
      <c r="OZA76" s="18"/>
      <c r="OZB76" s="18"/>
      <c r="OZC76" s="18"/>
      <c r="OZD76" s="18"/>
      <c r="OZE76" s="18"/>
      <c r="OZF76" s="18"/>
      <c r="OZG76" s="18"/>
      <c r="OZH76" s="18"/>
      <c r="OZI76" s="18"/>
      <c r="OZJ76" s="18"/>
      <c r="OZK76" s="18"/>
      <c r="OZL76" s="18"/>
      <c r="OZM76" s="18"/>
      <c r="OZN76" s="18"/>
      <c r="OZO76" s="18"/>
      <c r="OZP76" s="18"/>
      <c r="OZQ76" s="18"/>
      <c r="OZR76" s="18"/>
      <c r="OZS76" s="18"/>
      <c r="OZT76" s="18"/>
      <c r="OZU76" s="18"/>
      <c r="OZV76" s="18"/>
      <c r="OZW76" s="18"/>
      <c r="OZX76" s="18"/>
      <c r="OZY76" s="18"/>
      <c r="OZZ76" s="18"/>
      <c r="PAA76" s="18"/>
      <c r="PAB76" s="18"/>
      <c r="PAC76" s="18"/>
      <c r="PAD76" s="18"/>
      <c r="PAE76" s="18"/>
      <c r="PAF76" s="18"/>
      <c r="PAG76" s="18"/>
      <c r="PAH76" s="18"/>
      <c r="PAI76" s="18"/>
      <c r="PAJ76" s="18"/>
      <c r="PAK76" s="18"/>
      <c r="PAL76" s="18"/>
      <c r="PAM76" s="18"/>
      <c r="PAN76" s="18"/>
      <c r="PAO76" s="18"/>
      <c r="PAP76" s="18"/>
      <c r="PAQ76" s="18"/>
      <c r="PAR76" s="18"/>
      <c r="PAS76" s="18"/>
      <c r="PAT76" s="18"/>
      <c r="PAU76" s="18"/>
      <c r="PAV76" s="18"/>
      <c r="PAW76" s="18"/>
      <c r="PAX76" s="18"/>
      <c r="PAY76" s="18"/>
      <c r="PAZ76" s="18"/>
      <c r="PBA76" s="18"/>
      <c r="PBB76" s="18"/>
      <c r="PBC76" s="18"/>
      <c r="PBD76" s="18"/>
      <c r="PBE76" s="18"/>
      <c r="PBF76" s="18"/>
      <c r="PBG76" s="18"/>
      <c r="PBH76" s="18"/>
      <c r="PBI76" s="18"/>
      <c r="PBJ76" s="18"/>
      <c r="PBK76" s="18"/>
      <c r="PBL76" s="18"/>
      <c r="PBM76" s="18"/>
      <c r="PBN76" s="18"/>
      <c r="PBO76" s="18"/>
      <c r="PBP76" s="18"/>
      <c r="PBQ76" s="18"/>
      <c r="PBR76" s="18"/>
      <c r="PBS76" s="18"/>
      <c r="PBT76" s="18"/>
      <c r="PBU76" s="18"/>
      <c r="PBV76" s="18"/>
      <c r="PBW76" s="18"/>
      <c r="PBX76" s="18"/>
      <c r="PBY76" s="18"/>
      <c r="PBZ76" s="18"/>
      <c r="PCA76" s="18"/>
      <c r="PCB76" s="18"/>
      <c r="PCC76" s="18"/>
      <c r="PCD76" s="18"/>
      <c r="PCE76" s="18"/>
      <c r="PCF76" s="18"/>
      <c r="PCG76" s="18"/>
      <c r="PCH76" s="18"/>
      <c r="PCI76" s="18"/>
      <c r="PCJ76" s="18"/>
      <c r="PCK76" s="18"/>
      <c r="PCL76" s="18"/>
      <c r="PCM76" s="18"/>
      <c r="PCN76" s="18"/>
      <c r="PCO76" s="18"/>
      <c r="PCP76" s="18"/>
      <c r="PCQ76" s="18"/>
      <c r="PCR76" s="18"/>
      <c r="PCS76" s="18"/>
      <c r="PCT76" s="18"/>
      <c r="PCU76" s="18"/>
      <c r="PCV76" s="18"/>
      <c r="PCW76" s="18"/>
      <c r="PCX76" s="18"/>
      <c r="PCY76" s="18"/>
      <c r="PCZ76" s="18"/>
      <c r="PDA76" s="18"/>
      <c r="PDB76" s="18"/>
      <c r="PDC76" s="18"/>
      <c r="PDD76" s="18"/>
      <c r="PDE76" s="18"/>
      <c r="PDF76" s="18"/>
      <c r="PDG76" s="18"/>
      <c r="PDH76" s="18"/>
      <c r="PDI76" s="18"/>
      <c r="PDJ76" s="18"/>
      <c r="PDK76" s="18"/>
      <c r="PDL76" s="18"/>
      <c r="PDM76" s="18"/>
      <c r="PDN76" s="18"/>
      <c r="PDO76" s="18"/>
      <c r="PDP76" s="18"/>
      <c r="PDQ76" s="18"/>
      <c r="PDR76" s="18"/>
      <c r="PDS76" s="18"/>
      <c r="PDT76" s="18"/>
      <c r="PDU76" s="18"/>
      <c r="PDV76" s="18"/>
      <c r="PDW76" s="18"/>
      <c r="PDX76" s="18"/>
      <c r="PDY76" s="18"/>
      <c r="PDZ76" s="18"/>
      <c r="PEA76" s="18"/>
      <c r="PEB76" s="18"/>
      <c r="PEC76" s="18"/>
      <c r="PED76" s="18"/>
      <c r="PEE76" s="18"/>
      <c r="PEF76" s="18"/>
      <c r="PEG76" s="18"/>
      <c r="PEH76" s="18"/>
      <c r="PEI76" s="18"/>
      <c r="PEJ76" s="18"/>
      <c r="PEK76" s="18"/>
      <c r="PEL76" s="18"/>
      <c r="PEM76" s="18"/>
      <c r="PEN76" s="18"/>
      <c r="PEO76" s="18"/>
      <c r="PEP76" s="18"/>
      <c r="PEQ76" s="18"/>
      <c r="PER76" s="18"/>
      <c r="PES76" s="18"/>
      <c r="PET76" s="18"/>
      <c r="PEU76" s="18"/>
      <c r="PEV76" s="18"/>
      <c r="PEW76" s="18"/>
      <c r="PEX76" s="18"/>
      <c r="PEY76" s="18"/>
      <c r="PEZ76" s="18"/>
      <c r="PFA76" s="18"/>
      <c r="PFB76" s="18"/>
      <c r="PFC76" s="18"/>
      <c r="PFD76" s="18"/>
      <c r="PFE76" s="18"/>
      <c r="PFF76" s="18"/>
      <c r="PFG76" s="18"/>
      <c r="PFH76" s="18"/>
      <c r="PFI76" s="18"/>
      <c r="PFJ76" s="18"/>
      <c r="PFK76" s="18"/>
      <c r="PFL76" s="18"/>
      <c r="PFM76" s="18"/>
      <c r="PFN76" s="18"/>
      <c r="PFO76" s="18"/>
      <c r="PFP76" s="18"/>
      <c r="PFQ76" s="18"/>
      <c r="PFR76" s="18"/>
      <c r="PFS76" s="18"/>
      <c r="PFT76" s="18"/>
      <c r="PFU76" s="18"/>
      <c r="PFV76" s="18"/>
      <c r="PFW76" s="18"/>
      <c r="PFX76" s="18"/>
      <c r="PFY76" s="18"/>
      <c r="PFZ76" s="18"/>
      <c r="PGA76" s="18"/>
      <c r="PGB76" s="18"/>
      <c r="PGC76" s="18"/>
      <c r="PGD76" s="18"/>
      <c r="PGE76" s="18"/>
      <c r="PGF76" s="18"/>
      <c r="PGG76" s="18"/>
      <c r="PGH76" s="18"/>
      <c r="PGI76" s="18"/>
      <c r="PGJ76" s="18"/>
      <c r="PGK76" s="18"/>
      <c r="PGL76" s="18"/>
      <c r="PGM76" s="18"/>
      <c r="PGN76" s="18"/>
      <c r="PGO76" s="18"/>
      <c r="PGP76" s="18"/>
      <c r="PGQ76" s="18"/>
      <c r="PGR76" s="18"/>
      <c r="PGS76" s="18"/>
      <c r="PGT76" s="18"/>
      <c r="PGU76" s="18"/>
      <c r="PGV76" s="18"/>
      <c r="PGW76" s="18"/>
      <c r="PGX76" s="18"/>
      <c r="PGY76" s="18"/>
      <c r="PGZ76" s="18"/>
      <c r="PHA76" s="18"/>
      <c r="PHB76" s="18"/>
      <c r="PHC76" s="18"/>
      <c r="PHD76" s="18"/>
      <c r="PHE76" s="18"/>
      <c r="PHF76" s="18"/>
      <c r="PHG76" s="18"/>
      <c r="PHH76" s="18"/>
      <c r="PHI76" s="18"/>
      <c r="PHJ76" s="18"/>
      <c r="PHK76" s="18"/>
      <c r="PHL76" s="18"/>
      <c r="PHM76" s="18"/>
      <c r="PHN76" s="18"/>
      <c r="PHO76" s="18"/>
      <c r="PHP76" s="18"/>
      <c r="PHQ76" s="18"/>
      <c r="PHR76" s="18"/>
      <c r="PHS76" s="18"/>
      <c r="PHT76" s="18"/>
      <c r="PHU76" s="18"/>
      <c r="PHV76" s="18"/>
      <c r="PHW76" s="18"/>
      <c r="PHX76" s="18"/>
      <c r="PHY76" s="18"/>
      <c r="PHZ76" s="18"/>
      <c r="PIA76" s="18"/>
      <c r="PIB76" s="18"/>
      <c r="PIC76" s="18"/>
      <c r="PID76" s="18"/>
      <c r="PIE76" s="18"/>
      <c r="PIF76" s="18"/>
      <c r="PIG76" s="18"/>
      <c r="PIH76" s="18"/>
      <c r="PII76" s="18"/>
      <c r="PIJ76" s="18"/>
      <c r="PIK76" s="18"/>
      <c r="PIL76" s="18"/>
      <c r="PIM76" s="18"/>
      <c r="PIN76" s="18"/>
      <c r="PIO76" s="18"/>
      <c r="PIP76" s="18"/>
      <c r="PIQ76" s="18"/>
      <c r="PIR76" s="18"/>
      <c r="PIS76" s="18"/>
      <c r="PIT76" s="18"/>
      <c r="PIU76" s="18"/>
      <c r="PIV76" s="18"/>
      <c r="PIW76" s="18"/>
      <c r="PIX76" s="18"/>
      <c r="PIY76" s="18"/>
      <c r="PIZ76" s="18"/>
      <c r="PJA76" s="18"/>
      <c r="PJB76" s="18"/>
      <c r="PJC76" s="18"/>
      <c r="PJD76" s="18"/>
      <c r="PJE76" s="18"/>
      <c r="PJF76" s="18"/>
      <c r="PJG76" s="18"/>
      <c r="PJH76" s="18"/>
      <c r="PJI76" s="18"/>
      <c r="PJJ76" s="18"/>
      <c r="PJK76" s="18"/>
      <c r="PJL76" s="18"/>
      <c r="PJM76" s="18"/>
      <c r="PJN76" s="18"/>
      <c r="PJO76" s="18"/>
      <c r="PJP76" s="18"/>
      <c r="PJQ76" s="18"/>
      <c r="PJR76" s="18"/>
      <c r="PJS76" s="18"/>
      <c r="PJT76" s="18"/>
      <c r="PJU76" s="18"/>
      <c r="PJV76" s="18"/>
      <c r="PJW76" s="18"/>
      <c r="PJX76" s="18"/>
      <c r="PJY76" s="18"/>
      <c r="PJZ76" s="18"/>
      <c r="PKA76" s="18"/>
      <c r="PKB76" s="18"/>
      <c r="PKC76" s="18"/>
      <c r="PKD76" s="18"/>
      <c r="PKE76" s="18"/>
      <c r="PKF76" s="18"/>
      <c r="PKG76" s="18"/>
      <c r="PKH76" s="18"/>
      <c r="PKI76" s="18"/>
      <c r="PKJ76" s="18"/>
      <c r="PKK76" s="18"/>
      <c r="PKL76" s="18"/>
      <c r="PKM76" s="18"/>
      <c r="PKN76" s="18"/>
      <c r="PKO76" s="18"/>
      <c r="PKP76" s="18"/>
      <c r="PKQ76" s="18"/>
      <c r="PKR76" s="18"/>
      <c r="PKS76" s="18"/>
      <c r="PKT76" s="18"/>
      <c r="PKU76" s="18"/>
      <c r="PKV76" s="18"/>
      <c r="PKW76" s="18"/>
      <c r="PKX76" s="18"/>
      <c r="PKY76" s="18"/>
      <c r="PKZ76" s="18"/>
      <c r="PLA76" s="18"/>
      <c r="PLB76" s="18"/>
      <c r="PLC76" s="18"/>
      <c r="PLD76" s="18"/>
      <c r="PLE76" s="18"/>
      <c r="PLF76" s="18"/>
      <c r="PLG76" s="18"/>
      <c r="PLH76" s="18"/>
      <c r="PLI76" s="18"/>
      <c r="PLJ76" s="18"/>
      <c r="PLK76" s="18"/>
      <c r="PLL76" s="18"/>
      <c r="PLM76" s="18"/>
      <c r="PLN76" s="18"/>
      <c r="PLO76" s="18"/>
      <c r="PLP76" s="18"/>
      <c r="PLQ76" s="18"/>
      <c r="PLR76" s="18"/>
      <c r="PLS76" s="18"/>
      <c r="PLT76" s="18"/>
      <c r="PLU76" s="18"/>
      <c r="PLV76" s="18"/>
      <c r="PLW76" s="18"/>
      <c r="PLX76" s="18"/>
      <c r="PLY76" s="18"/>
      <c r="PLZ76" s="18"/>
      <c r="PMA76" s="18"/>
      <c r="PMB76" s="18"/>
      <c r="PMC76" s="18"/>
      <c r="PMD76" s="18"/>
      <c r="PME76" s="18"/>
      <c r="PMF76" s="18"/>
      <c r="PMG76" s="18"/>
      <c r="PMH76" s="18"/>
      <c r="PMI76" s="18"/>
      <c r="PMJ76" s="18"/>
      <c r="PMK76" s="18"/>
      <c r="PML76" s="18"/>
      <c r="PMM76" s="18"/>
      <c r="PMN76" s="18"/>
      <c r="PMO76" s="18"/>
      <c r="PMP76" s="18"/>
      <c r="PMQ76" s="18"/>
      <c r="PMR76" s="18"/>
      <c r="PMS76" s="18"/>
      <c r="PMT76" s="18"/>
      <c r="PMU76" s="18"/>
      <c r="PMV76" s="18"/>
      <c r="PMW76" s="18"/>
      <c r="PMX76" s="18"/>
      <c r="PMY76" s="18"/>
      <c r="PMZ76" s="18"/>
      <c r="PNA76" s="18"/>
      <c r="PNB76" s="18"/>
      <c r="PNC76" s="18"/>
      <c r="PND76" s="18"/>
      <c r="PNE76" s="18"/>
      <c r="PNF76" s="18"/>
      <c r="PNG76" s="18"/>
      <c r="PNH76" s="18"/>
      <c r="PNI76" s="18"/>
      <c r="PNJ76" s="18"/>
      <c r="PNK76" s="18"/>
      <c r="PNL76" s="18"/>
      <c r="PNM76" s="18"/>
      <c r="PNN76" s="18"/>
      <c r="PNO76" s="18"/>
      <c r="PNP76" s="18"/>
      <c r="PNQ76" s="18"/>
      <c r="PNR76" s="18"/>
      <c r="PNS76" s="18"/>
      <c r="PNT76" s="18"/>
      <c r="PNU76" s="18"/>
      <c r="PNV76" s="18"/>
      <c r="PNW76" s="18"/>
      <c r="PNX76" s="18"/>
      <c r="PNY76" s="18"/>
      <c r="PNZ76" s="18"/>
      <c r="POA76" s="18"/>
      <c r="POB76" s="18"/>
      <c r="POC76" s="18"/>
      <c r="POD76" s="18"/>
      <c r="POE76" s="18"/>
      <c r="POF76" s="18"/>
      <c r="POG76" s="18"/>
      <c r="POH76" s="18"/>
      <c r="POI76" s="18"/>
      <c r="POJ76" s="18"/>
      <c r="POK76" s="18"/>
      <c r="POL76" s="18"/>
      <c r="POM76" s="18"/>
      <c r="PON76" s="18"/>
      <c r="POO76" s="18"/>
      <c r="POP76" s="18"/>
      <c r="POQ76" s="18"/>
      <c r="POR76" s="18"/>
      <c r="POS76" s="18"/>
      <c r="POT76" s="18"/>
      <c r="POU76" s="18"/>
      <c r="POV76" s="18"/>
      <c r="POW76" s="18"/>
      <c r="POX76" s="18"/>
      <c r="POY76" s="18"/>
      <c r="POZ76" s="18"/>
      <c r="PPA76" s="18"/>
      <c r="PPB76" s="18"/>
      <c r="PPC76" s="18"/>
      <c r="PPD76" s="18"/>
      <c r="PPE76" s="18"/>
      <c r="PPF76" s="18"/>
      <c r="PPG76" s="18"/>
      <c r="PPH76" s="18"/>
      <c r="PPI76" s="18"/>
      <c r="PPJ76" s="18"/>
      <c r="PPK76" s="18"/>
      <c r="PPL76" s="18"/>
      <c r="PPM76" s="18"/>
      <c r="PPN76" s="18"/>
      <c r="PPO76" s="18"/>
      <c r="PPP76" s="18"/>
      <c r="PPQ76" s="18"/>
      <c r="PPR76" s="18"/>
      <c r="PPS76" s="18"/>
      <c r="PPT76" s="18"/>
      <c r="PPU76" s="18"/>
      <c r="PPV76" s="18"/>
      <c r="PPW76" s="18"/>
      <c r="PPX76" s="18"/>
      <c r="PPY76" s="18"/>
      <c r="PPZ76" s="18"/>
      <c r="PQA76" s="18"/>
      <c r="PQB76" s="18"/>
      <c r="PQC76" s="18"/>
      <c r="PQD76" s="18"/>
      <c r="PQE76" s="18"/>
      <c r="PQF76" s="18"/>
      <c r="PQG76" s="18"/>
      <c r="PQH76" s="18"/>
      <c r="PQI76" s="18"/>
      <c r="PQJ76" s="18"/>
      <c r="PQK76" s="18"/>
      <c r="PQL76" s="18"/>
      <c r="PQM76" s="18"/>
      <c r="PQN76" s="18"/>
      <c r="PQO76" s="18"/>
      <c r="PQP76" s="18"/>
      <c r="PQQ76" s="18"/>
      <c r="PQR76" s="18"/>
      <c r="PQS76" s="18"/>
      <c r="PQT76" s="18"/>
      <c r="PQU76" s="18"/>
      <c r="PQV76" s="18"/>
      <c r="PQW76" s="18"/>
      <c r="PQX76" s="18"/>
      <c r="PQY76" s="18"/>
      <c r="PQZ76" s="18"/>
      <c r="PRA76" s="18"/>
      <c r="PRB76" s="18"/>
      <c r="PRC76" s="18"/>
      <c r="PRD76" s="18"/>
      <c r="PRE76" s="18"/>
      <c r="PRF76" s="18"/>
      <c r="PRG76" s="18"/>
      <c r="PRH76" s="18"/>
      <c r="PRI76" s="18"/>
      <c r="PRJ76" s="18"/>
      <c r="PRK76" s="18"/>
      <c r="PRL76" s="18"/>
      <c r="PRM76" s="18"/>
      <c r="PRN76" s="18"/>
      <c r="PRO76" s="18"/>
      <c r="PRP76" s="18"/>
      <c r="PRQ76" s="18"/>
      <c r="PRR76" s="18"/>
      <c r="PRS76" s="18"/>
      <c r="PRT76" s="18"/>
      <c r="PRU76" s="18"/>
      <c r="PRV76" s="18"/>
      <c r="PRW76" s="18"/>
      <c r="PRX76" s="18"/>
      <c r="PRY76" s="18"/>
      <c r="PRZ76" s="18"/>
      <c r="PSA76" s="18"/>
      <c r="PSB76" s="18"/>
      <c r="PSC76" s="18"/>
      <c r="PSD76" s="18"/>
      <c r="PSE76" s="18"/>
      <c r="PSF76" s="18"/>
      <c r="PSG76" s="18"/>
      <c r="PSH76" s="18"/>
      <c r="PSI76" s="18"/>
      <c r="PSJ76" s="18"/>
      <c r="PSK76" s="18"/>
      <c r="PSL76" s="18"/>
      <c r="PSM76" s="18"/>
      <c r="PSN76" s="18"/>
      <c r="PSO76" s="18"/>
      <c r="PSP76" s="18"/>
      <c r="PSQ76" s="18"/>
      <c r="PSR76" s="18"/>
      <c r="PSS76" s="18"/>
      <c r="PST76" s="18"/>
      <c r="PSU76" s="18"/>
      <c r="PSV76" s="18"/>
      <c r="PSW76" s="18"/>
      <c r="PSX76" s="18"/>
      <c r="PSY76" s="18"/>
      <c r="PSZ76" s="18"/>
      <c r="PTA76" s="18"/>
      <c r="PTB76" s="18"/>
      <c r="PTC76" s="18"/>
      <c r="PTD76" s="18"/>
      <c r="PTE76" s="18"/>
      <c r="PTF76" s="18"/>
      <c r="PTG76" s="18"/>
      <c r="PTH76" s="18"/>
      <c r="PTI76" s="18"/>
      <c r="PTJ76" s="18"/>
      <c r="PTK76" s="18"/>
      <c r="PTL76" s="18"/>
      <c r="PTM76" s="18"/>
      <c r="PTN76" s="18"/>
      <c r="PTO76" s="18"/>
      <c r="PTP76" s="18"/>
      <c r="PTQ76" s="18"/>
      <c r="PTR76" s="18"/>
      <c r="PTS76" s="18"/>
      <c r="PTT76" s="18"/>
      <c r="PTU76" s="18"/>
      <c r="PTV76" s="18"/>
      <c r="PTW76" s="18"/>
      <c r="PTX76" s="18"/>
      <c r="PTY76" s="18"/>
      <c r="PTZ76" s="18"/>
      <c r="PUA76" s="18"/>
      <c r="PUB76" s="18"/>
      <c r="PUC76" s="18"/>
      <c r="PUD76" s="18"/>
      <c r="PUE76" s="18"/>
      <c r="PUF76" s="18"/>
      <c r="PUG76" s="18"/>
      <c r="PUH76" s="18"/>
      <c r="PUI76" s="18"/>
      <c r="PUJ76" s="18"/>
      <c r="PUK76" s="18"/>
      <c r="PUL76" s="18"/>
      <c r="PUM76" s="18"/>
      <c r="PUN76" s="18"/>
      <c r="PUO76" s="18"/>
      <c r="PUP76" s="18"/>
      <c r="PUQ76" s="18"/>
      <c r="PUR76" s="18"/>
      <c r="PUS76" s="18"/>
      <c r="PUT76" s="18"/>
      <c r="PUU76" s="18"/>
      <c r="PUV76" s="18"/>
      <c r="PUW76" s="18"/>
      <c r="PUX76" s="18"/>
      <c r="PUY76" s="18"/>
      <c r="PUZ76" s="18"/>
      <c r="PVA76" s="18"/>
      <c r="PVB76" s="18"/>
      <c r="PVC76" s="18"/>
      <c r="PVD76" s="18"/>
      <c r="PVE76" s="18"/>
      <c r="PVF76" s="18"/>
      <c r="PVG76" s="18"/>
      <c r="PVH76" s="18"/>
      <c r="PVI76" s="18"/>
      <c r="PVJ76" s="18"/>
      <c r="PVK76" s="18"/>
      <c r="PVL76" s="18"/>
      <c r="PVM76" s="18"/>
      <c r="PVN76" s="18"/>
      <c r="PVO76" s="18"/>
      <c r="PVP76" s="18"/>
      <c r="PVQ76" s="18"/>
      <c r="PVR76" s="18"/>
      <c r="PVS76" s="18"/>
      <c r="PVT76" s="18"/>
      <c r="PVU76" s="18"/>
      <c r="PVV76" s="18"/>
      <c r="PVW76" s="18"/>
      <c r="PVX76" s="18"/>
      <c r="PVY76" s="18"/>
      <c r="PVZ76" s="18"/>
      <c r="PWA76" s="18"/>
      <c r="PWB76" s="18"/>
      <c r="PWC76" s="18"/>
      <c r="PWD76" s="18"/>
      <c r="PWE76" s="18"/>
      <c r="PWF76" s="18"/>
      <c r="PWG76" s="18"/>
      <c r="PWH76" s="18"/>
      <c r="PWI76" s="18"/>
      <c r="PWJ76" s="18"/>
      <c r="PWK76" s="18"/>
      <c r="PWL76" s="18"/>
      <c r="PWM76" s="18"/>
      <c r="PWN76" s="18"/>
      <c r="PWO76" s="18"/>
      <c r="PWP76" s="18"/>
      <c r="PWQ76" s="18"/>
      <c r="PWR76" s="18"/>
      <c r="PWS76" s="18"/>
      <c r="PWT76" s="18"/>
      <c r="PWU76" s="18"/>
      <c r="PWV76" s="18"/>
      <c r="PWW76" s="18"/>
      <c r="PWX76" s="18"/>
      <c r="PWY76" s="18"/>
      <c r="PWZ76" s="18"/>
      <c r="PXA76" s="18"/>
      <c r="PXB76" s="18"/>
      <c r="PXC76" s="18"/>
      <c r="PXD76" s="18"/>
      <c r="PXE76" s="18"/>
      <c r="PXF76" s="18"/>
      <c r="PXG76" s="18"/>
      <c r="PXH76" s="18"/>
      <c r="PXI76" s="18"/>
      <c r="PXJ76" s="18"/>
      <c r="PXK76" s="18"/>
      <c r="PXL76" s="18"/>
      <c r="PXM76" s="18"/>
      <c r="PXN76" s="18"/>
      <c r="PXO76" s="18"/>
      <c r="PXP76" s="18"/>
      <c r="PXQ76" s="18"/>
      <c r="PXR76" s="18"/>
      <c r="PXS76" s="18"/>
      <c r="PXT76" s="18"/>
      <c r="PXU76" s="18"/>
      <c r="PXV76" s="18"/>
      <c r="PXW76" s="18"/>
      <c r="PXX76" s="18"/>
      <c r="PXY76" s="18"/>
      <c r="PXZ76" s="18"/>
      <c r="PYA76" s="18"/>
      <c r="PYB76" s="18"/>
      <c r="PYC76" s="18"/>
      <c r="PYD76" s="18"/>
      <c r="PYE76" s="18"/>
      <c r="PYF76" s="18"/>
      <c r="PYG76" s="18"/>
      <c r="PYH76" s="18"/>
      <c r="PYI76" s="18"/>
      <c r="PYJ76" s="18"/>
      <c r="PYK76" s="18"/>
      <c r="PYL76" s="18"/>
      <c r="PYM76" s="18"/>
      <c r="PYN76" s="18"/>
      <c r="PYO76" s="18"/>
      <c r="PYP76" s="18"/>
      <c r="PYQ76" s="18"/>
      <c r="PYR76" s="18"/>
      <c r="PYS76" s="18"/>
      <c r="PYT76" s="18"/>
      <c r="PYU76" s="18"/>
      <c r="PYV76" s="18"/>
      <c r="PYW76" s="18"/>
      <c r="PYX76" s="18"/>
      <c r="PYY76" s="18"/>
      <c r="PYZ76" s="18"/>
      <c r="PZA76" s="18"/>
      <c r="PZB76" s="18"/>
      <c r="PZC76" s="18"/>
      <c r="PZD76" s="18"/>
      <c r="PZE76" s="18"/>
      <c r="PZF76" s="18"/>
      <c r="PZG76" s="18"/>
      <c r="PZH76" s="18"/>
      <c r="PZI76" s="18"/>
      <c r="PZJ76" s="18"/>
      <c r="PZK76" s="18"/>
      <c r="PZL76" s="18"/>
      <c r="PZM76" s="18"/>
      <c r="PZN76" s="18"/>
      <c r="PZO76" s="18"/>
      <c r="PZP76" s="18"/>
      <c r="PZQ76" s="18"/>
      <c r="PZR76" s="18"/>
      <c r="PZS76" s="18"/>
      <c r="PZT76" s="18"/>
      <c r="PZU76" s="18"/>
      <c r="PZV76" s="18"/>
      <c r="PZW76" s="18"/>
      <c r="PZX76" s="18"/>
      <c r="PZY76" s="18"/>
      <c r="PZZ76" s="18"/>
      <c r="QAA76" s="18"/>
      <c r="QAB76" s="18"/>
      <c r="QAC76" s="18"/>
      <c r="QAD76" s="18"/>
      <c r="QAE76" s="18"/>
      <c r="QAF76" s="18"/>
      <c r="QAG76" s="18"/>
      <c r="QAH76" s="18"/>
      <c r="QAI76" s="18"/>
      <c r="QAJ76" s="18"/>
      <c r="QAK76" s="18"/>
      <c r="QAL76" s="18"/>
      <c r="QAM76" s="18"/>
      <c r="QAN76" s="18"/>
      <c r="QAO76" s="18"/>
      <c r="QAP76" s="18"/>
      <c r="QAQ76" s="18"/>
      <c r="QAR76" s="18"/>
      <c r="QAS76" s="18"/>
      <c r="QAT76" s="18"/>
      <c r="QAU76" s="18"/>
      <c r="QAV76" s="18"/>
      <c r="QAW76" s="18"/>
      <c r="QAX76" s="18"/>
      <c r="QAY76" s="18"/>
      <c r="QAZ76" s="18"/>
      <c r="QBA76" s="18"/>
      <c r="QBB76" s="18"/>
      <c r="QBC76" s="18"/>
      <c r="QBD76" s="18"/>
      <c r="QBE76" s="18"/>
      <c r="QBF76" s="18"/>
      <c r="QBG76" s="18"/>
      <c r="QBH76" s="18"/>
      <c r="QBI76" s="18"/>
      <c r="QBJ76" s="18"/>
      <c r="QBK76" s="18"/>
      <c r="QBL76" s="18"/>
      <c r="QBM76" s="18"/>
      <c r="QBN76" s="18"/>
      <c r="QBO76" s="18"/>
      <c r="QBP76" s="18"/>
      <c r="QBQ76" s="18"/>
      <c r="QBR76" s="18"/>
      <c r="QBS76" s="18"/>
      <c r="QBT76" s="18"/>
      <c r="QBU76" s="18"/>
      <c r="QBV76" s="18"/>
      <c r="QBW76" s="18"/>
      <c r="QBX76" s="18"/>
      <c r="QBY76" s="18"/>
      <c r="QBZ76" s="18"/>
      <c r="QCA76" s="18"/>
      <c r="QCB76" s="18"/>
      <c r="QCC76" s="18"/>
      <c r="QCD76" s="18"/>
      <c r="QCE76" s="18"/>
      <c r="QCF76" s="18"/>
      <c r="QCG76" s="18"/>
      <c r="QCH76" s="18"/>
      <c r="QCI76" s="18"/>
      <c r="QCJ76" s="18"/>
      <c r="QCK76" s="18"/>
      <c r="QCL76" s="18"/>
      <c r="QCM76" s="18"/>
      <c r="QCN76" s="18"/>
      <c r="QCO76" s="18"/>
      <c r="QCP76" s="18"/>
      <c r="QCQ76" s="18"/>
      <c r="QCR76" s="18"/>
      <c r="QCS76" s="18"/>
      <c r="QCT76" s="18"/>
      <c r="QCU76" s="18"/>
      <c r="QCV76" s="18"/>
      <c r="QCW76" s="18"/>
      <c r="QCX76" s="18"/>
      <c r="QCY76" s="18"/>
      <c r="QCZ76" s="18"/>
      <c r="QDA76" s="18"/>
      <c r="QDB76" s="18"/>
      <c r="QDC76" s="18"/>
      <c r="QDD76" s="18"/>
      <c r="QDE76" s="18"/>
      <c r="QDF76" s="18"/>
      <c r="QDG76" s="18"/>
      <c r="QDH76" s="18"/>
      <c r="QDI76" s="18"/>
      <c r="QDJ76" s="18"/>
      <c r="QDK76" s="18"/>
      <c r="QDL76" s="18"/>
      <c r="QDM76" s="18"/>
      <c r="QDN76" s="18"/>
      <c r="QDO76" s="18"/>
      <c r="QDP76" s="18"/>
      <c r="QDQ76" s="18"/>
      <c r="QDR76" s="18"/>
      <c r="QDS76" s="18"/>
      <c r="QDT76" s="18"/>
      <c r="QDU76" s="18"/>
      <c r="QDV76" s="18"/>
      <c r="QDW76" s="18"/>
      <c r="QDX76" s="18"/>
      <c r="QDY76" s="18"/>
      <c r="QDZ76" s="18"/>
      <c r="QEA76" s="18"/>
      <c r="QEB76" s="18"/>
      <c r="QEC76" s="18"/>
      <c r="QED76" s="18"/>
      <c r="QEE76" s="18"/>
      <c r="QEF76" s="18"/>
      <c r="QEG76" s="18"/>
      <c r="QEH76" s="18"/>
      <c r="QEI76" s="18"/>
      <c r="QEJ76" s="18"/>
      <c r="QEK76" s="18"/>
      <c r="QEL76" s="18"/>
      <c r="QEM76" s="18"/>
      <c r="QEN76" s="18"/>
      <c r="QEO76" s="18"/>
      <c r="QEP76" s="18"/>
      <c r="QEQ76" s="18"/>
      <c r="QER76" s="18"/>
      <c r="QES76" s="18"/>
      <c r="QET76" s="18"/>
      <c r="QEU76" s="18"/>
      <c r="QEV76" s="18"/>
      <c r="QEW76" s="18"/>
      <c r="QEX76" s="18"/>
      <c r="QEY76" s="18"/>
      <c r="QEZ76" s="18"/>
      <c r="QFA76" s="18"/>
      <c r="QFB76" s="18"/>
      <c r="QFC76" s="18"/>
      <c r="QFD76" s="18"/>
      <c r="QFE76" s="18"/>
      <c r="QFF76" s="18"/>
      <c r="QFG76" s="18"/>
      <c r="QFH76" s="18"/>
      <c r="QFI76" s="18"/>
      <c r="QFJ76" s="18"/>
      <c r="QFK76" s="18"/>
      <c r="QFL76" s="18"/>
      <c r="QFM76" s="18"/>
      <c r="QFN76" s="18"/>
      <c r="QFO76" s="18"/>
      <c r="QFP76" s="18"/>
      <c r="QFQ76" s="18"/>
      <c r="QFR76" s="18"/>
      <c r="QFS76" s="18"/>
      <c r="QFT76" s="18"/>
      <c r="QFU76" s="18"/>
      <c r="QFV76" s="18"/>
      <c r="QFW76" s="18"/>
      <c r="QFX76" s="18"/>
      <c r="QFY76" s="18"/>
      <c r="QFZ76" s="18"/>
      <c r="QGA76" s="18"/>
      <c r="QGB76" s="18"/>
      <c r="QGC76" s="18"/>
      <c r="QGD76" s="18"/>
      <c r="QGE76" s="18"/>
      <c r="QGF76" s="18"/>
      <c r="QGG76" s="18"/>
      <c r="QGH76" s="18"/>
      <c r="QGI76" s="18"/>
      <c r="QGJ76" s="18"/>
      <c r="QGK76" s="18"/>
      <c r="QGL76" s="18"/>
      <c r="QGM76" s="18"/>
      <c r="QGN76" s="18"/>
      <c r="QGO76" s="18"/>
      <c r="QGP76" s="18"/>
      <c r="QGQ76" s="18"/>
      <c r="QGR76" s="18"/>
      <c r="QGS76" s="18"/>
      <c r="QGT76" s="18"/>
      <c r="QGU76" s="18"/>
      <c r="QGV76" s="18"/>
      <c r="QGW76" s="18"/>
      <c r="QGX76" s="18"/>
      <c r="QGY76" s="18"/>
      <c r="QGZ76" s="18"/>
      <c r="QHA76" s="18"/>
      <c r="QHB76" s="18"/>
      <c r="QHC76" s="18"/>
      <c r="QHD76" s="18"/>
      <c r="QHE76" s="18"/>
      <c r="QHF76" s="18"/>
      <c r="QHG76" s="18"/>
      <c r="QHH76" s="18"/>
      <c r="QHI76" s="18"/>
      <c r="QHJ76" s="18"/>
      <c r="QHK76" s="18"/>
      <c r="QHL76" s="18"/>
      <c r="QHM76" s="18"/>
      <c r="QHN76" s="18"/>
      <c r="QHO76" s="18"/>
      <c r="QHP76" s="18"/>
      <c r="QHQ76" s="18"/>
      <c r="QHR76" s="18"/>
      <c r="QHS76" s="18"/>
      <c r="QHT76" s="18"/>
      <c r="QHU76" s="18"/>
      <c r="QHV76" s="18"/>
      <c r="QHW76" s="18"/>
      <c r="QHX76" s="18"/>
      <c r="QHY76" s="18"/>
      <c r="QHZ76" s="18"/>
      <c r="QIA76" s="18"/>
      <c r="QIB76" s="18"/>
      <c r="QIC76" s="18"/>
      <c r="QID76" s="18"/>
      <c r="QIE76" s="18"/>
      <c r="QIF76" s="18"/>
      <c r="QIG76" s="18"/>
      <c r="QIH76" s="18"/>
      <c r="QII76" s="18"/>
      <c r="QIJ76" s="18"/>
      <c r="QIK76" s="18"/>
      <c r="QIL76" s="18"/>
      <c r="QIM76" s="18"/>
      <c r="QIN76" s="18"/>
      <c r="QIO76" s="18"/>
      <c r="QIP76" s="18"/>
      <c r="QIQ76" s="18"/>
      <c r="QIR76" s="18"/>
      <c r="QIS76" s="18"/>
      <c r="QIT76" s="18"/>
      <c r="QIU76" s="18"/>
      <c r="QIV76" s="18"/>
      <c r="QIW76" s="18"/>
      <c r="QIX76" s="18"/>
      <c r="QIY76" s="18"/>
      <c r="QIZ76" s="18"/>
      <c r="QJA76" s="18"/>
      <c r="QJB76" s="18"/>
      <c r="QJC76" s="18"/>
      <c r="QJD76" s="18"/>
      <c r="QJE76" s="18"/>
      <c r="QJF76" s="18"/>
      <c r="QJG76" s="18"/>
      <c r="QJH76" s="18"/>
      <c r="QJI76" s="18"/>
      <c r="QJJ76" s="18"/>
      <c r="QJK76" s="18"/>
      <c r="QJL76" s="18"/>
      <c r="QJM76" s="18"/>
      <c r="QJN76" s="18"/>
      <c r="QJO76" s="18"/>
      <c r="QJP76" s="18"/>
      <c r="QJQ76" s="18"/>
      <c r="QJR76" s="18"/>
      <c r="QJS76" s="18"/>
      <c r="QJT76" s="18"/>
      <c r="QJU76" s="18"/>
      <c r="QJV76" s="18"/>
      <c r="QJW76" s="18"/>
      <c r="QJX76" s="18"/>
      <c r="QJY76" s="18"/>
      <c r="QJZ76" s="18"/>
      <c r="QKA76" s="18"/>
      <c r="QKB76" s="18"/>
      <c r="QKC76" s="18"/>
      <c r="QKD76" s="18"/>
      <c r="QKE76" s="18"/>
      <c r="QKF76" s="18"/>
      <c r="QKG76" s="18"/>
      <c r="QKH76" s="18"/>
      <c r="QKI76" s="18"/>
      <c r="QKJ76" s="18"/>
      <c r="QKK76" s="18"/>
      <c r="QKL76" s="18"/>
      <c r="QKM76" s="18"/>
      <c r="QKN76" s="18"/>
      <c r="QKO76" s="18"/>
      <c r="QKP76" s="18"/>
      <c r="QKQ76" s="18"/>
      <c r="QKR76" s="18"/>
      <c r="QKS76" s="18"/>
      <c r="QKT76" s="18"/>
      <c r="QKU76" s="18"/>
      <c r="QKV76" s="18"/>
      <c r="QKW76" s="18"/>
      <c r="QKX76" s="18"/>
      <c r="QKY76" s="18"/>
      <c r="QKZ76" s="18"/>
      <c r="QLA76" s="18"/>
      <c r="QLB76" s="18"/>
      <c r="QLC76" s="18"/>
      <c r="QLD76" s="18"/>
      <c r="QLE76" s="18"/>
      <c r="QLF76" s="18"/>
      <c r="QLG76" s="18"/>
      <c r="QLH76" s="18"/>
      <c r="QLI76" s="18"/>
      <c r="QLJ76" s="18"/>
      <c r="QLK76" s="18"/>
      <c r="QLL76" s="18"/>
      <c r="QLM76" s="18"/>
      <c r="QLN76" s="18"/>
      <c r="QLO76" s="18"/>
      <c r="QLP76" s="18"/>
      <c r="QLQ76" s="18"/>
      <c r="QLR76" s="18"/>
      <c r="QLS76" s="18"/>
      <c r="QLT76" s="18"/>
      <c r="QLU76" s="18"/>
      <c r="QLV76" s="18"/>
      <c r="QLW76" s="18"/>
      <c r="QLX76" s="18"/>
      <c r="QLY76" s="18"/>
      <c r="QLZ76" s="18"/>
      <c r="QMA76" s="18"/>
      <c r="QMB76" s="18"/>
      <c r="QMC76" s="18"/>
      <c r="QMD76" s="18"/>
      <c r="QME76" s="18"/>
      <c r="QMF76" s="18"/>
      <c r="QMG76" s="18"/>
      <c r="QMH76" s="18"/>
      <c r="QMI76" s="18"/>
      <c r="QMJ76" s="18"/>
      <c r="QMK76" s="18"/>
      <c r="QML76" s="18"/>
      <c r="QMM76" s="18"/>
      <c r="QMN76" s="18"/>
      <c r="QMO76" s="18"/>
      <c r="QMP76" s="18"/>
      <c r="QMQ76" s="18"/>
      <c r="QMR76" s="18"/>
      <c r="QMS76" s="18"/>
      <c r="QMT76" s="18"/>
      <c r="QMU76" s="18"/>
      <c r="QMV76" s="18"/>
      <c r="QMW76" s="18"/>
      <c r="QMX76" s="18"/>
      <c r="QMY76" s="18"/>
      <c r="QMZ76" s="18"/>
      <c r="QNA76" s="18"/>
      <c r="QNB76" s="18"/>
      <c r="QNC76" s="18"/>
      <c r="QND76" s="18"/>
      <c r="QNE76" s="18"/>
      <c r="QNF76" s="18"/>
      <c r="QNG76" s="18"/>
      <c r="QNH76" s="18"/>
      <c r="QNI76" s="18"/>
      <c r="QNJ76" s="18"/>
      <c r="QNK76" s="18"/>
      <c r="QNL76" s="18"/>
      <c r="QNM76" s="18"/>
      <c r="QNN76" s="18"/>
      <c r="QNO76" s="18"/>
      <c r="QNP76" s="18"/>
      <c r="QNQ76" s="18"/>
      <c r="QNR76" s="18"/>
      <c r="QNS76" s="18"/>
      <c r="QNT76" s="18"/>
      <c r="QNU76" s="18"/>
      <c r="QNV76" s="18"/>
      <c r="QNW76" s="18"/>
      <c r="QNX76" s="18"/>
      <c r="QNY76" s="18"/>
      <c r="QNZ76" s="18"/>
      <c r="QOA76" s="18"/>
      <c r="QOB76" s="18"/>
      <c r="QOC76" s="18"/>
      <c r="QOD76" s="18"/>
      <c r="QOE76" s="18"/>
      <c r="QOF76" s="18"/>
      <c r="QOG76" s="18"/>
      <c r="QOH76" s="18"/>
      <c r="QOI76" s="18"/>
      <c r="QOJ76" s="18"/>
      <c r="QOK76" s="18"/>
      <c r="QOL76" s="18"/>
      <c r="QOM76" s="18"/>
      <c r="QON76" s="18"/>
      <c r="QOO76" s="18"/>
      <c r="QOP76" s="18"/>
      <c r="QOQ76" s="18"/>
      <c r="QOR76" s="18"/>
      <c r="QOS76" s="18"/>
      <c r="QOT76" s="18"/>
      <c r="QOU76" s="18"/>
      <c r="QOV76" s="18"/>
      <c r="QOW76" s="18"/>
      <c r="QOX76" s="18"/>
      <c r="QOY76" s="18"/>
      <c r="QOZ76" s="18"/>
      <c r="QPA76" s="18"/>
      <c r="QPB76" s="18"/>
      <c r="QPC76" s="18"/>
      <c r="QPD76" s="18"/>
      <c r="QPE76" s="18"/>
      <c r="QPF76" s="18"/>
      <c r="QPG76" s="18"/>
      <c r="QPH76" s="18"/>
      <c r="QPI76" s="18"/>
      <c r="QPJ76" s="18"/>
      <c r="QPK76" s="18"/>
      <c r="QPL76" s="18"/>
      <c r="QPM76" s="18"/>
      <c r="QPN76" s="18"/>
      <c r="QPO76" s="18"/>
      <c r="QPP76" s="18"/>
      <c r="QPQ76" s="18"/>
      <c r="QPR76" s="18"/>
      <c r="QPS76" s="18"/>
      <c r="QPT76" s="18"/>
      <c r="QPU76" s="18"/>
      <c r="QPV76" s="18"/>
      <c r="QPW76" s="18"/>
      <c r="QPX76" s="18"/>
      <c r="QPY76" s="18"/>
      <c r="QPZ76" s="18"/>
      <c r="QQA76" s="18"/>
      <c r="QQB76" s="18"/>
      <c r="QQC76" s="18"/>
      <c r="QQD76" s="18"/>
      <c r="QQE76" s="18"/>
      <c r="QQF76" s="18"/>
      <c r="QQG76" s="18"/>
      <c r="QQH76" s="18"/>
      <c r="QQI76" s="18"/>
      <c r="QQJ76" s="18"/>
      <c r="QQK76" s="18"/>
      <c r="QQL76" s="18"/>
      <c r="QQM76" s="18"/>
      <c r="QQN76" s="18"/>
      <c r="QQO76" s="18"/>
      <c r="QQP76" s="18"/>
      <c r="QQQ76" s="18"/>
      <c r="QQR76" s="18"/>
      <c r="QQS76" s="18"/>
      <c r="QQT76" s="18"/>
      <c r="QQU76" s="18"/>
      <c r="QQV76" s="18"/>
      <c r="QQW76" s="18"/>
      <c r="QQX76" s="18"/>
      <c r="QQY76" s="18"/>
      <c r="QQZ76" s="18"/>
      <c r="QRA76" s="18"/>
      <c r="QRB76" s="18"/>
      <c r="QRC76" s="18"/>
      <c r="QRD76" s="18"/>
      <c r="QRE76" s="18"/>
      <c r="QRF76" s="18"/>
      <c r="QRG76" s="18"/>
      <c r="QRH76" s="18"/>
      <c r="QRI76" s="18"/>
      <c r="QRJ76" s="18"/>
      <c r="QRK76" s="18"/>
      <c r="QRL76" s="18"/>
      <c r="QRM76" s="18"/>
      <c r="QRN76" s="18"/>
      <c r="QRO76" s="18"/>
      <c r="QRP76" s="18"/>
      <c r="QRQ76" s="18"/>
      <c r="QRR76" s="18"/>
      <c r="QRS76" s="18"/>
      <c r="QRT76" s="18"/>
      <c r="QRU76" s="18"/>
      <c r="QRV76" s="18"/>
      <c r="QRW76" s="18"/>
      <c r="QRX76" s="18"/>
      <c r="QRY76" s="18"/>
      <c r="QRZ76" s="18"/>
      <c r="QSA76" s="18"/>
      <c r="QSB76" s="18"/>
      <c r="QSC76" s="18"/>
      <c r="QSD76" s="18"/>
      <c r="QSE76" s="18"/>
      <c r="QSF76" s="18"/>
      <c r="QSG76" s="18"/>
      <c r="QSH76" s="18"/>
      <c r="QSI76" s="18"/>
      <c r="QSJ76" s="18"/>
      <c r="QSK76" s="18"/>
      <c r="QSL76" s="18"/>
      <c r="QSM76" s="18"/>
      <c r="QSN76" s="18"/>
      <c r="QSO76" s="18"/>
      <c r="QSP76" s="18"/>
      <c r="QSQ76" s="18"/>
      <c r="QSR76" s="18"/>
      <c r="QSS76" s="18"/>
      <c r="QST76" s="18"/>
      <c r="QSU76" s="18"/>
      <c r="QSV76" s="18"/>
      <c r="QSW76" s="18"/>
      <c r="QSX76" s="18"/>
      <c r="QSY76" s="18"/>
      <c r="QSZ76" s="18"/>
      <c r="QTA76" s="18"/>
      <c r="QTB76" s="18"/>
      <c r="QTC76" s="18"/>
      <c r="QTD76" s="18"/>
      <c r="QTE76" s="18"/>
      <c r="QTF76" s="18"/>
      <c r="QTG76" s="18"/>
      <c r="QTH76" s="18"/>
      <c r="QTI76" s="18"/>
      <c r="QTJ76" s="18"/>
      <c r="QTK76" s="18"/>
      <c r="QTL76" s="18"/>
      <c r="QTM76" s="18"/>
      <c r="QTN76" s="18"/>
      <c r="QTO76" s="18"/>
      <c r="QTP76" s="18"/>
      <c r="QTQ76" s="18"/>
      <c r="QTR76" s="18"/>
      <c r="QTS76" s="18"/>
      <c r="QTT76" s="18"/>
      <c r="QTU76" s="18"/>
      <c r="QTV76" s="18"/>
      <c r="QTW76" s="18"/>
      <c r="QTX76" s="18"/>
      <c r="QTY76" s="18"/>
      <c r="QTZ76" s="18"/>
      <c r="QUA76" s="18"/>
      <c r="QUB76" s="18"/>
      <c r="QUC76" s="18"/>
      <c r="QUD76" s="18"/>
      <c r="QUE76" s="18"/>
      <c r="QUF76" s="18"/>
      <c r="QUG76" s="18"/>
      <c r="QUH76" s="18"/>
      <c r="QUI76" s="18"/>
      <c r="QUJ76" s="18"/>
      <c r="QUK76" s="18"/>
      <c r="QUL76" s="18"/>
      <c r="QUM76" s="18"/>
      <c r="QUN76" s="18"/>
      <c r="QUO76" s="18"/>
      <c r="QUP76" s="18"/>
      <c r="QUQ76" s="18"/>
      <c r="QUR76" s="18"/>
      <c r="QUS76" s="18"/>
      <c r="QUT76" s="18"/>
      <c r="QUU76" s="18"/>
      <c r="QUV76" s="18"/>
      <c r="QUW76" s="18"/>
      <c r="QUX76" s="18"/>
      <c r="QUY76" s="18"/>
      <c r="QUZ76" s="18"/>
      <c r="QVA76" s="18"/>
      <c r="QVB76" s="18"/>
      <c r="QVC76" s="18"/>
      <c r="QVD76" s="18"/>
      <c r="QVE76" s="18"/>
      <c r="QVF76" s="18"/>
      <c r="QVG76" s="18"/>
      <c r="QVH76" s="18"/>
      <c r="QVI76" s="18"/>
      <c r="QVJ76" s="18"/>
      <c r="QVK76" s="18"/>
      <c r="QVL76" s="18"/>
      <c r="QVM76" s="18"/>
      <c r="QVN76" s="18"/>
      <c r="QVO76" s="18"/>
      <c r="QVP76" s="18"/>
      <c r="QVQ76" s="18"/>
      <c r="QVR76" s="18"/>
      <c r="QVS76" s="18"/>
      <c r="QVT76" s="18"/>
      <c r="QVU76" s="18"/>
      <c r="QVV76" s="18"/>
      <c r="QVW76" s="18"/>
      <c r="QVX76" s="18"/>
      <c r="QVY76" s="18"/>
      <c r="QVZ76" s="18"/>
      <c r="QWA76" s="18"/>
      <c r="QWB76" s="18"/>
      <c r="QWC76" s="18"/>
      <c r="QWD76" s="18"/>
      <c r="QWE76" s="18"/>
      <c r="QWF76" s="18"/>
      <c r="QWG76" s="18"/>
      <c r="QWH76" s="18"/>
      <c r="QWI76" s="18"/>
      <c r="QWJ76" s="18"/>
      <c r="QWK76" s="18"/>
      <c r="QWL76" s="18"/>
      <c r="QWM76" s="18"/>
      <c r="QWN76" s="18"/>
      <c r="QWO76" s="18"/>
      <c r="QWP76" s="18"/>
      <c r="QWQ76" s="18"/>
      <c r="QWR76" s="18"/>
      <c r="QWS76" s="18"/>
      <c r="QWT76" s="18"/>
      <c r="QWU76" s="18"/>
      <c r="QWV76" s="18"/>
      <c r="QWW76" s="18"/>
      <c r="QWX76" s="18"/>
      <c r="QWY76" s="18"/>
      <c r="QWZ76" s="18"/>
      <c r="QXA76" s="18"/>
      <c r="QXB76" s="18"/>
      <c r="QXC76" s="18"/>
      <c r="QXD76" s="18"/>
      <c r="QXE76" s="18"/>
      <c r="QXF76" s="18"/>
      <c r="QXG76" s="18"/>
      <c r="QXH76" s="18"/>
      <c r="QXI76" s="18"/>
      <c r="QXJ76" s="18"/>
      <c r="QXK76" s="18"/>
      <c r="QXL76" s="18"/>
      <c r="QXM76" s="18"/>
      <c r="QXN76" s="18"/>
      <c r="QXO76" s="18"/>
      <c r="QXP76" s="18"/>
      <c r="QXQ76" s="18"/>
      <c r="QXR76" s="18"/>
      <c r="QXS76" s="18"/>
      <c r="QXT76" s="18"/>
      <c r="QXU76" s="18"/>
      <c r="QXV76" s="18"/>
      <c r="QXW76" s="18"/>
      <c r="QXX76" s="18"/>
      <c r="QXY76" s="18"/>
      <c r="QXZ76" s="18"/>
      <c r="QYA76" s="18"/>
      <c r="QYB76" s="18"/>
      <c r="QYC76" s="18"/>
      <c r="QYD76" s="18"/>
      <c r="QYE76" s="18"/>
      <c r="QYF76" s="18"/>
      <c r="QYG76" s="18"/>
      <c r="QYH76" s="18"/>
      <c r="QYI76" s="18"/>
      <c r="QYJ76" s="18"/>
      <c r="QYK76" s="18"/>
      <c r="QYL76" s="18"/>
      <c r="QYM76" s="18"/>
      <c r="QYN76" s="18"/>
      <c r="QYO76" s="18"/>
      <c r="QYP76" s="18"/>
      <c r="QYQ76" s="18"/>
      <c r="QYR76" s="18"/>
      <c r="QYS76" s="18"/>
      <c r="QYT76" s="18"/>
      <c r="QYU76" s="18"/>
      <c r="QYV76" s="18"/>
      <c r="QYW76" s="18"/>
      <c r="QYX76" s="18"/>
      <c r="QYY76" s="18"/>
      <c r="QYZ76" s="18"/>
      <c r="QZA76" s="18"/>
      <c r="QZB76" s="18"/>
      <c r="QZC76" s="18"/>
      <c r="QZD76" s="18"/>
      <c r="QZE76" s="18"/>
      <c r="QZF76" s="18"/>
      <c r="QZG76" s="18"/>
      <c r="QZH76" s="18"/>
      <c r="QZI76" s="18"/>
      <c r="QZJ76" s="18"/>
      <c r="QZK76" s="18"/>
      <c r="QZL76" s="18"/>
      <c r="QZM76" s="18"/>
      <c r="QZN76" s="18"/>
      <c r="QZO76" s="18"/>
      <c r="QZP76" s="18"/>
      <c r="QZQ76" s="18"/>
      <c r="QZR76" s="18"/>
      <c r="QZS76" s="18"/>
      <c r="QZT76" s="18"/>
      <c r="QZU76" s="18"/>
      <c r="QZV76" s="18"/>
      <c r="QZW76" s="18"/>
      <c r="QZX76" s="18"/>
      <c r="QZY76" s="18"/>
      <c r="QZZ76" s="18"/>
      <c r="RAA76" s="18"/>
      <c r="RAB76" s="18"/>
      <c r="RAC76" s="18"/>
      <c r="RAD76" s="18"/>
      <c r="RAE76" s="18"/>
      <c r="RAF76" s="18"/>
      <c r="RAG76" s="18"/>
      <c r="RAH76" s="18"/>
      <c r="RAI76" s="18"/>
      <c r="RAJ76" s="18"/>
      <c r="RAK76" s="18"/>
      <c r="RAL76" s="18"/>
      <c r="RAM76" s="18"/>
      <c r="RAN76" s="18"/>
      <c r="RAO76" s="18"/>
      <c r="RAP76" s="18"/>
      <c r="RAQ76" s="18"/>
      <c r="RAR76" s="18"/>
      <c r="RAS76" s="18"/>
      <c r="RAT76" s="18"/>
      <c r="RAU76" s="18"/>
      <c r="RAV76" s="18"/>
      <c r="RAW76" s="18"/>
      <c r="RAX76" s="18"/>
      <c r="RAY76" s="18"/>
      <c r="RAZ76" s="18"/>
      <c r="RBA76" s="18"/>
      <c r="RBB76" s="18"/>
      <c r="RBC76" s="18"/>
      <c r="RBD76" s="18"/>
      <c r="RBE76" s="18"/>
      <c r="RBF76" s="18"/>
      <c r="RBG76" s="18"/>
      <c r="RBH76" s="18"/>
      <c r="RBI76" s="18"/>
      <c r="RBJ76" s="18"/>
      <c r="RBK76" s="18"/>
      <c r="RBL76" s="18"/>
      <c r="RBM76" s="18"/>
      <c r="RBN76" s="18"/>
      <c r="RBO76" s="18"/>
      <c r="RBP76" s="18"/>
      <c r="RBQ76" s="18"/>
      <c r="RBR76" s="18"/>
      <c r="RBS76" s="18"/>
      <c r="RBT76" s="18"/>
      <c r="RBU76" s="18"/>
      <c r="RBV76" s="18"/>
      <c r="RBW76" s="18"/>
      <c r="RBX76" s="18"/>
      <c r="RBY76" s="18"/>
      <c r="RBZ76" s="18"/>
      <c r="RCA76" s="18"/>
      <c r="RCB76" s="18"/>
      <c r="RCC76" s="18"/>
      <c r="RCD76" s="18"/>
      <c r="RCE76" s="18"/>
      <c r="RCF76" s="18"/>
      <c r="RCG76" s="18"/>
      <c r="RCH76" s="18"/>
      <c r="RCI76" s="18"/>
      <c r="RCJ76" s="18"/>
      <c r="RCK76" s="18"/>
      <c r="RCL76" s="18"/>
      <c r="RCM76" s="18"/>
      <c r="RCN76" s="18"/>
      <c r="RCO76" s="18"/>
      <c r="RCP76" s="18"/>
      <c r="RCQ76" s="18"/>
      <c r="RCR76" s="18"/>
      <c r="RCS76" s="18"/>
      <c r="RCT76" s="18"/>
      <c r="RCU76" s="18"/>
      <c r="RCV76" s="18"/>
      <c r="RCW76" s="18"/>
      <c r="RCX76" s="18"/>
      <c r="RCY76" s="18"/>
      <c r="RCZ76" s="18"/>
      <c r="RDA76" s="18"/>
      <c r="RDB76" s="18"/>
      <c r="RDC76" s="18"/>
      <c r="RDD76" s="18"/>
      <c r="RDE76" s="18"/>
      <c r="RDF76" s="18"/>
      <c r="RDG76" s="18"/>
      <c r="RDH76" s="18"/>
      <c r="RDI76" s="18"/>
      <c r="RDJ76" s="18"/>
      <c r="RDK76" s="18"/>
      <c r="RDL76" s="18"/>
      <c r="RDM76" s="18"/>
      <c r="RDN76" s="18"/>
      <c r="RDO76" s="18"/>
      <c r="RDP76" s="18"/>
      <c r="RDQ76" s="18"/>
      <c r="RDR76" s="18"/>
      <c r="RDS76" s="18"/>
      <c r="RDT76" s="18"/>
      <c r="RDU76" s="18"/>
      <c r="RDV76" s="18"/>
      <c r="RDW76" s="18"/>
      <c r="RDX76" s="18"/>
      <c r="RDY76" s="18"/>
      <c r="RDZ76" s="18"/>
      <c r="REA76" s="18"/>
      <c r="REB76" s="18"/>
      <c r="REC76" s="18"/>
      <c r="RED76" s="18"/>
      <c r="REE76" s="18"/>
      <c r="REF76" s="18"/>
      <c r="REG76" s="18"/>
      <c r="REH76" s="18"/>
      <c r="REI76" s="18"/>
      <c r="REJ76" s="18"/>
      <c r="REK76" s="18"/>
      <c r="REL76" s="18"/>
      <c r="REM76" s="18"/>
      <c r="REN76" s="18"/>
      <c r="REO76" s="18"/>
      <c r="REP76" s="18"/>
      <c r="REQ76" s="18"/>
      <c r="RER76" s="18"/>
      <c r="RES76" s="18"/>
      <c r="RET76" s="18"/>
      <c r="REU76" s="18"/>
      <c r="REV76" s="18"/>
      <c r="REW76" s="18"/>
      <c r="REX76" s="18"/>
      <c r="REY76" s="18"/>
      <c r="REZ76" s="18"/>
      <c r="RFA76" s="18"/>
      <c r="RFB76" s="18"/>
      <c r="RFC76" s="18"/>
      <c r="RFD76" s="18"/>
      <c r="RFE76" s="18"/>
      <c r="RFF76" s="18"/>
      <c r="RFG76" s="18"/>
      <c r="RFH76" s="18"/>
      <c r="RFI76" s="18"/>
      <c r="RFJ76" s="18"/>
      <c r="RFK76" s="18"/>
      <c r="RFL76" s="18"/>
      <c r="RFM76" s="18"/>
      <c r="RFN76" s="18"/>
      <c r="RFO76" s="18"/>
      <c r="RFP76" s="18"/>
      <c r="RFQ76" s="18"/>
      <c r="RFR76" s="18"/>
      <c r="RFS76" s="18"/>
      <c r="RFT76" s="18"/>
      <c r="RFU76" s="18"/>
      <c r="RFV76" s="18"/>
      <c r="RFW76" s="18"/>
      <c r="RFX76" s="18"/>
      <c r="RFY76" s="18"/>
      <c r="RFZ76" s="18"/>
      <c r="RGA76" s="18"/>
      <c r="RGB76" s="18"/>
      <c r="RGC76" s="18"/>
      <c r="RGD76" s="18"/>
      <c r="RGE76" s="18"/>
      <c r="RGF76" s="18"/>
      <c r="RGG76" s="18"/>
      <c r="RGH76" s="18"/>
      <c r="RGI76" s="18"/>
      <c r="RGJ76" s="18"/>
      <c r="RGK76" s="18"/>
      <c r="RGL76" s="18"/>
      <c r="RGM76" s="18"/>
      <c r="RGN76" s="18"/>
      <c r="RGO76" s="18"/>
      <c r="RGP76" s="18"/>
      <c r="RGQ76" s="18"/>
      <c r="RGR76" s="18"/>
      <c r="RGS76" s="18"/>
      <c r="RGT76" s="18"/>
      <c r="RGU76" s="18"/>
      <c r="RGV76" s="18"/>
      <c r="RGW76" s="18"/>
      <c r="RGX76" s="18"/>
      <c r="RGY76" s="18"/>
      <c r="RGZ76" s="18"/>
      <c r="RHA76" s="18"/>
      <c r="RHB76" s="18"/>
      <c r="RHC76" s="18"/>
      <c r="RHD76" s="18"/>
      <c r="RHE76" s="18"/>
      <c r="RHF76" s="18"/>
      <c r="RHG76" s="18"/>
      <c r="RHH76" s="18"/>
      <c r="RHI76" s="18"/>
      <c r="RHJ76" s="18"/>
      <c r="RHK76" s="18"/>
      <c r="RHL76" s="18"/>
      <c r="RHM76" s="18"/>
      <c r="RHN76" s="18"/>
      <c r="RHO76" s="18"/>
      <c r="RHP76" s="18"/>
      <c r="RHQ76" s="18"/>
      <c r="RHR76" s="18"/>
      <c r="RHS76" s="18"/>
      <c r="RHT76" s="18"/>
      <c r="RHU76" s="18"/>
      <c r="RHV76" s="18"/>
      <c r="RHW76" s="18"/>
      <c r="RHX76" s="18"/>
      <c r="RHY76" s="18"/>
      <c r="RHZ76" s="18"/>
      <c r="RIA76" s="18"/>
      <c r="RIB76" s="18"/>
      <c r="RIC76" s="18"/>
      <c r="RID76" s="18"/>
      <c r="RIE76" s="18"/>
      <c r="RIF76" s="18"/>
      <c r="RIG76" s="18"/>
      <c r="RIH76" s="18"/>
      <c r="RII76" s="18"/>
      <c r="RIJ76" s="18"/>
      <c r="RIK76" s="18"/>
      <c r="RIL76" s="18"/>
      <c r="RIM76" s="18"/>
      <c r="RIN76" s="18"/>
      <c r="RIO76" s="18"/>
      <c r="RIP76" s="18"/>
      <c r="RIQ76" s="18"/>
      <c r="RIR76" s="18"/>
      <c r="RIS76" s="18"/>
      <c r="RIT76" s="18"/>
      <c r="RIU76" s="18"/>
      <c r="RIV76" s="18"/>
      <c r="RIW76" s="18"/>
      <c r="RIX76" s="18"/>
      <c r="RIY76" s="18"/>
      <c r="RIZ76" s="18"/>
      <c r="RJA76" s="18"/>
      <c r="RJB76" s="18"/>
      <c r="RJC76" s="18"/>
      <c r="RJD76" s="18"/>
      <c r="RJE76" s="18"/>
      <c r="RJF76" s="18"/>
      <c r="RJG76" s="18"/>
      <c r="RJH76" s="18"/>
      <c r="RJI76" s="18"/>
      <c r="RJJ76" s="18"/>
      <c r="RJK76" s="18"/>
      <c r="RJL76" s="18"/>
      <c r="RJM76" s="18"/>
      <c r="RJN76" s="18"/>
      <c r="RJO76" s="18"/>
      <c r="RJP76" s="18"/>
      <c r="RJQ76" s="18"/>
      <c r="RJR76" s="18"/>
      <c r="RJS76" s="18"/>
      <c r="RJT76" s="18"/>
      <c r="RJU76" s="18"/>
      <c r="RJV76" s="18"/>
      <c r="RJW76" s="18"/>
      <c r="RJX76" s="18"/>
      <c r="RJY76" s="18"/>
      <c r="RJZ76" s="18"/>
      <c r="RKA76" s="18"/>
      <c r="RKB76" s="18"/>
      <c r="RKC76" s="18"/>
      <c r="RKD76" s="18"/>
      <c r="RKE76" s="18"/>
      <c r="RKF76" s="18"/>
      <c r="RKG76" s="18"/>
      <c r="RKH76" s="18"/>
      <c r="RKI76" s="18"/>
      <c r="RKJ76" s="18"/>
      <c r="RKK76" s="18"/>
      <c r="RKL76" s="18"/>
      <c r="RKM76" s="18"/>
      <c r="RKN76" s="18"/>
      <c r="RKO76" s="18"/>
      <c r="RKP76" s="18"/>
      <c r="RKQ76" s="18"/>
      <c r="RKR76" s="18"/>
      <c r="RKS76" s="18"/>
      <c r="RKT76" s="18"/>
      <c r="RKU76" s="18"/>
      <c r="RKV76" s="18"/>
      <c r="RKW76" s="18"/>
      <c r="RKX76" s="18"/>
      <c r="RKY76" s="18"/>
      <c r="RKZ76" s="18"/>
      <c r="RLA76" s="18"/>
      <c r="RLB76" s="18"/>
      <c r="RLC76" s="18"/>
      <c r="RLD76" s="18"/>
      <c r="RLE76" s="18"/>
      <c r="RLF76" s="18"/>
      <c r="RLG76" s="18"/>
      <c r="RLH76" s="18"/>
      <c r="RLI76" s="18"/>
      <c r="RLJ76" s="18"/>
      <c r="RLK76" s="18"/>
      <c r="RLL76" s="18"/>
      <c r="RLM76" s="18"/>
      <c r="RLN76" s="18"/>
      <c r="RLO76" s="18"/>
      <c r="RLP76" s="18"/>
      <c r="RLQ76" s="18"/>
      <c r="RLR76" s="18"/>
      <c r="RLS76" s="18"/>
      <c r="RLT76" s="18"/>
      <c r="RLU76" s="18"/>
      <c r="RLV76" s="18"/>
      <c r="RLW76" s="18"/>
      <c r="RLX76" s="18"/>
      <c r="RLY76" s="18"/>
      <c r="RLZ76" s="18"/>
      <c r="RMA76" s="18"/>
      <c r="RMB76" s="18"/>
      <c r="RMC76" s="18"/>
      <c r="RMD76" s="18"/>
      <c r="RME76" s="18"/>
      <c r="RMF76" s="18"/>
      <c r="RMG76" s="18"/>
      <c r="RMH76" s="18"/>
      <c r="RMI76" s="18"/>
      <c r="RMJ76" s="18"/>
      <c r="RMK76" s="18"/>
      <c r="RML76" s="18"/>
      <c r="RMM76" s="18"/>
      <c r="RMN76" s="18"/>
      <c r="RMO76" s="18"/>
      <c r="RMP76" s="18"/>
      <c r="RMQ76" s="18"/>
      <c r="RMR76" s="18"/>
      <c r="RMS76" s="18"/>
      <c r="RMT76" s="18"/>
      <c r="RMU76" s="18"/>
      <c r="RMV76" s="18"/>
      <c r="RMW76" s="18"/>
      <c r="RMX76" s="18"/>
      <c r="RMY76" s="18"/>
      <c r="RMZ76" s="18"/>
      <c r="RNA76" s="18"/>
      <c r="RNB76" s="18"/>
      <c r="RNC76" s="18"/>
      <c r="RND76" s="18"/>
      <c r="RNE76" s="18"/>
      <c r="RNF76" s="18"/>
      <c r="RNG76" s="18"/>
      <c r="RNH76" s="18"/>
      <c r="RNI76" s="18"/>
      <c r="RNJ76" s="18"/>
      <c r="RNK76" s="18"/>
      <c r="RNL76" s="18"/>
      <c r="RNM76" s="18"/>
      <c r="RNN76" s="18"/>
      <c r="RNO76" s="18"/>
      <c r="RNP76" s="18"/>
      <c r="RNQ76" s="18"/>
      <c r="RNR76" s="18"/>
      <c r="RNS76" s="18"/>
      <c r="RNT76" s="18"/>
      <c r="RNU76" s="18"/>
      <c r="RNV76" s="18"/>
      <c r="RNW76" s="18"/>
      <c r="RNX76" s="18"/>
      <c r="RNY76" s="18"/>
      <c r="RNZ76" s="18"/>
      <c r="ROA76" s="18"/>
      <c r="ROB76" s="18"/>
      <c r="ROC76" s="18"/>
      <c r="ROD76" s="18"/>
      <c r="ROE76" s="18"/>
      <c r="ROF76" s="18"/>
      <c r="ROG76" s="18"/>
      <c r="ROH76" s="18"/>
      <c r="ROI76" s="18"/>
      <c r="ROJ76" s="18"/>
      <c r="ROK76" s="18"/>
      <c r="ROL76" s="18"/>
      <c r="ROM76" s="18"/>
      <c r="RON76" s="18"/>
      <c r="ROO76" s="18"/>
      <c r="ROP76" s="18"/>
      <c r="ROQ76" s="18"/>
      <c r="ROR76" s="18"/>
      <c r="ROS76" s="18"/>
      <c r="ROT76" s="18"/>
      <c r="ROU76" s="18"/>
      <c r="ROV76" s="18"/>
      <c r="ROW76" s="18"/>
      <c r="ROX76" s="18"/>
      <c r="ROY76" s="18"/>
      <c r="ROZ76" s="18"/>
      <c r="RPA76" s="18"/>
      <c r="RPB76" s="18"/>
      <c r="RPC76" s="18"/>
      <c r="RPD76" s="18"/>
      <c r="RPE76" s="18"/>
      <c r="RPF76" s="18"/>
      <c r="RPG76" s="18"/>
      <c r="RPH76" s="18"/>
      <c r="RPI76" s="18"/>
      <c r="RPJ76" s="18"/>
      <c r="RPK76" s="18"/>
      <c r="RPL76" s="18"/>
      <c r="RPM76" s="18"/>
      <c r="RPN76" s="18"/>
      <c r="RPO76" s="18"/>
      <c r="RPP76" s="18"/>
      <c r="RPQ76" s="18"/>
      <c r="RPR76" s="18"/>
      <c r="RPS76" s="18"/>
      <c r="RPT76" s="18"/>
      <c r="RPU76" s="18"/>
      <c r="RPV76" s="18"/>
      <c r="RPW76" s="18"/>
      <c r="RPX76" s="18"/>
      <c r="RPY76" s="18"/>
      <c r="RPZ76" s="18"/>
      <c r="RQA76" s="18"/>
      <c r="RQB76" s="18"/>
      <c r="RQC76" s="18"/>
      <c r="RQD76" s="18"/>
      <c r="RQE76" s="18"/>
      <c r="RQF76" s="18"/>
      <c r="RQG76" s="18"/>
      <c r="RQH76" s="18"/>
      <c r="RQI76" s="18"/>
      <c r="RQJ76" s="18"/>
      <c r="RQK76" s="18"/>
      <c r="RQL76" s="18"/>
      <c r="RQM76" s="18"/>
      <c r="RQN76" s="18"/>
      <c r="RQO76" s="18"/>
      <c r="RQP76" s="18"/>
      <c r="RQQ76" s="18"/>
      <c r="RQR76" s="18"/>
      <c r="RQS76" s="18"/>
      <c r="RQT76" s="18"/>
      <c r="RQU76" s="18"/>
      <c r="RQV76" s="18"/>
      <c r="RQW76" s="18"/>
      <c r="RQX76" s="18"/>
      <c r="RQY76" s="18"/>
      <c r="RQZ76" s="18"/>
      <c r="RRA76" s="18"/>
      <c r="RRB76" s="18"/>
      <c r="RRC76" s="18"/>
      <c r="RRD76" s="18"/>
      <c r="RRE76" s="18"/>
      <c r="RRF76" s="18"/>
      <c r="RRG76" s="18"/>
      <c r="RRH76" s="18"/>
      <c r="RRI76" s="18"/>
      <c r="RRJ76" s="18"/>
      <c r="RRK76" s="18"/>
      <c r="RRL76" s="18"/>
      <c r="RRM76" s="18"/>
      <c r="RRN76" s="18"/>
      <c r="RRO76" s="18"/>
      <c r="RRP76" s="18"/>
      <c r="RRQ76" s="18"/>
      <c r="RRR76" s="18"/>
      <c r="RRS76" s="18"/>
      <c r="RRT76" s="18"/>
      <c r="RRU76" s="18"/>
      <c r="RRV76" s="18"/>
      <c r="RRW76" s="18"/>
      <c r="RRX76" s="18"/>
      <c r="RRY76" s="18"/>
      <c r="RRZ76" s="18"/>
      <c r="RSA76" s="18"/>
      <c r="RSB76" s="18"/>
      <c r="RSC76" s="18"/>
      <c r="RSD76" s="18"/>
      <c r="RSE76" s="18"/>
      <c r="RSF76" s="18"/>
      <c r="RSG76" s="18"/>
      <c r="RSH76" s="18"/>
      <c r="RSI76" s="18"/>
      <c r="RSJ76" s="18"/>
      <c r="RSK76" s="18"/>
      <c r="RSL76" s="18"/>
      <c r="RSM76" s="18"/>
      <c r="RSN76" s="18"/>
      <c r="RSO76" s="18"/>
      <c r="RSP76" s="18"/>
      <c r="RSQ76" s="18"/>
      <c r="RSR76" s="18"/>
      <c r="RSS76" s="18"/>
      <c r="RST76" s="18"/>
      <c r="RSU76" s="18"/>
      <c r="RSV76" s="18"/>
      <c r="RSW76" s="18"/>
      <c r="RSX76" s="18"/>
      <c r="RSY76" s="18"/>
      <c r="RSZ76" s="18"/>
      <c r="RTA76" s="18"/>
      <c r="RTB76" s="18"/>
      <c r="RTC76" s="18"/>
      <c r="RTD76" s="18"/>
      <c r="RTE76" s="18"/>
      <c r="RTF76" s="18"/>
      <c r="RTG76" s="18"/>
      <c r="RTH76" s="18"/>
      <c r="RTI76" s="18"/>
      <c r="RTJ76" s="18"/>
      <c r="RTK76" s="18"/>
      <c r="RTL76" s="18"/>
      <c r="RTM76" s="18"/>
      <c r="RTN76" s="18"/>
      <c r="RTO76" s="18"/>
      <c r="RTP76" s="18"/>
      <c r="RTQ76" s="18"/>
      <c r="RTR76" s="18"/>
      <c r="RTS76" s="18"/>
      <c r="RTT76" s="18"/>
      <c r="RTU76" s="18"/>
      <c r="RTV76" s="18"/>
      <c r="RTW76" s="18"/>
      <c r="RTX76" s="18"/>
      <c r="RTY76" s="18"/>
      <c r="RTZ76" s="18"/>
      <c r="RUA76" s="18"/>
      <c r="RUB76" s="18"/>
      <c r="RUC76" s="18"/>
      <c r="RUD76" s="18"/>
      <c r="RUE76" s="18"/>
      <c r="RUF76" s="18"/>
      <c r="RUG76" s="18"/>
      <c r="RUH76" s="18"/>
      <c r="RUI76" s="18"/>
      <c r="RUJ76" s="18"/>
      <c r="RUK76" s="18"/>
      <c r="RUL76" s="18"/>
      <c r="RUM76" s="18"/>
      <c r="RUN76" s="18"/>
      <c r="RUO76" s="18"/>
      <c r="RUP76" s="18"/>
      <c r="RUQ76" s="18"/>
      <c r="RUR76" s="18"/>
      <c r="RUS76" s="18"/>
      <c r="RUT76" s="18"/>
      <c r="RUU76" s="18"/>
      <c r="RUV76" s="18"/>
      <c r="RUW76" s="18"/>
      <c r="RUX76" s="18"/>
      <c r="RUY76" s="18"/>
      <c r="RUZ76" s="18"/>
      <c r="RVA76" s="18"/>
      <c r="RVB76" s="18"/>
      <c r="RVC76" s="18"/>
      <c r="RVD76" s="18"/>
      <c r="RVE76" s="18"/>
      <c r="RVF76" s="18"/>
      <c r="RVG76" s="18"/>
      <c r="RVH76" s="18"/>
      <c r="RVI76" s="18"/>
      <c r="RVJ76" s="18"/>
      <c r="RVK76" s="18"/>
      <c r="RVL76" s="18"/>
      <c r="RVM76" s="18"/>
      <c r="RVN76" s="18"/>
      <c r="RVO76" s="18"/>
      <c r="RVP76" s="18"/>
      <c r="RVQ76" s="18"/>
      <c r="RVR76" s="18"/>
      <c r="RVS76" s="18"/>
      <c r="RVT76" s="18"/>
      <c r="RVU76" s="18"/>
      <c r="RVV76" s="18"/>
      <c r="RVW76" s="18"/>
      <c r="RVX76" s="18"/>
      <c r="RVY76" s="18"/>
      <c r="RVZ76" s="18"/>
      <c r="RWA76" s="18"/>
      <c r="RWB76" s="18"/>
      <c r="RWC76" s="18"/>
      <c r="RWD76" s="18"/>
      <c r="RWE76" s="18"/>
      <c r="RWF76" s="18"/>
      <c r="RWG76" s="18"/>
      <c r="RWH76" s="18"/>
      <c r="RWI76" s="18"/>
      <c r="RWJ76" s="18"/>
      <c r="RWK76" s="18"/>
      <c r="RWL76" s="18"/>
      <c r="RWM76" s="18"/>
      <c r="RWN76" s="18"/>
      <c r="RWO76" s="18"/>
      <c r="RWP76" s="18"/>
      <c r="RWQ76" s="18"/>
      <c r="RWR76" s="18"/>
      <c r="RWS76" s="18"/>
      <c r="RWT76" s="18"/>
      <c r="RWU76" s="18"/>
      <c r="RWV76" s="18"/>
      <c r="RWW76" s="18"/>
      <c r="RWX76" s="18"/>
      <c r="RWY76" s="18"/>
      <c r="RWZ76" s="18"/>
      <c r="RXA76" s="18"/>
      <c r="RXB76" s="18"/>
      <c r="RXC76" s="18"/>
      <c r="RXD76" s="18"/>
      <c r="RXE76" s="18"/>
      <c r="RXF76" s="18"/>
      <c r="RXG76" s="18"/>
      <c r="RXH76" s="18"/>
      <c r="RXI76" s="18"/>
      <c r="RXJ76" s="18"/>
      <c r="RXK76" s="18"/>
      <c r="RXL76" s="18"/>
      <c r="RXM76" s="18"/>
      <c r="RXN76" s="18"/>
      <c r="RXO76" s="18"/>
      <c r="RXP76" s="18"/>
      <c r="RXQ76" s="18"/>
      <c r="RXR76" s="18"/>
      <c r="RXS76" s="18"/>
      <c r="RXT76" s="18"/>
      <c r="RXU76" s="18"/>
      <c r="RXV76" s="18"/>
      <c r="RXW76" s="18"/>
      <c r="RXX76" s="18"/>
      <c r="RXY76" s="18"/>
      <c r="RXZ76" s="18"/>
      <c r="RYA76" s="18"/>
      <c r="RYB76" s="18"/>
      <c r="RYC76" s="18"/>
      <c r="RYD76" s="18"/>
      <c r="RYE76" s="18"/>
      <c r="RYF76" s="18"/>
      <c r="RYG76" s="18"/>
      <c r="RYH76" s="18"/>
      <c r="RYI76" s="18"/>
      <c r="RYJ76" s="18"/>
      <c r="RYK76" s="18"/>
      <c r="RYL76" s="18"/>
      <c r="RYM76" s="18"/>
      <c r="RYN76" s="18"/>
      <c r="RYO76" s="18"/>
      <c r="RYP76" s="18"/>
      <c r="RYQ76" s="18"/>
      <c r="RYR76" s="18"/>
      <c r="RYS76" s="18"/>
      <c r="RYT76" s="18"/>
      <c r="RYU76" s="18"/>
      <c r="RYV76" s="18"/>
      <c r="RYW76" s="18"/>
      <c r="RYX76" s="18"/>
      <c r="RYY76" s="18"/>
      <c r="RYZ76" s="18"/>
      <c r="RZA76" s="18"/>
      <c r="RZB76" s="18"/>
      <c r="RZC76" s="18"/>
      <c r="RZD76" s="18"/>
      <c r="RZE76" s="18"/>
      <c r="RZF76" s="18"/>
      <c r="RZG76" s="18"/>
      <c r="RZH76" s="18"/>
      <c r="RZI76" s="18"/>
      <c r="RZJ76" s="18"/>
      <c r="RZK76" s="18"/>
      <c r="RZL76" s="18"/>
      <c r="RZM76" s="18"/>
      <c r="RZN76" s="18"/>
      <c r="RZO76" s="18"/>
      <c r="RZP76" s="18"/>
      <c r="RZQ76" s="18"/>
      <c r="RZR76" s="18"/>
      <c r="RZS76" s="18"/>
      <c r="RZT76" s="18"/>
      <c r="RZU76" s="18"/>
      <c r="RZV76" s="18"/>
      <c r="RZW76" s="18"/>
      <c r="RZX76" s="18"/>
      <c r="RZY76" s="18"/>
      <c r="RZZ76" s="18"/>
      <c r="SAA76" s="18"/>
      <c r="SAB76" s="18"/>
      <c r="SAC76" s="18"/>
      <c r="SAD76" s="18"/>
      <c r="SAE76" s="18"/>
      <c r="SAF76" s="18"/>
      <c r="SAG76" s="18"/>
      <c r="SAH76" s="18"/>
      <c r="SAI76" s="18"/>
      <c r="SAJ76" s="18"/>
      <c r="SAK76" s="18"/>
      <c r="SAL76" s="18"/>
      <c r="SAM76" s="18"/>
      <c r="SAN76" s="18"/>
      <c r="SAO76" s="18"/>
      <c r="SAP76" s="18"/>
      <c r="SAQ76" s="18"/>
      <c r="SAR76" s="18"/>
      <c r="SAS76" s="18"/>
      <c r="SAT76" s="18"/>
      <c r="SAU76" s="18"/>
      <c r="SAV76" s="18"/>
      <c r="SAW76" s="18"/>
      <c r="SAX76" s="18"/>
      <c r="SAY76" s="18"/>
      <c r="SAZ76" s="18"/>
      <c r="SBA76" s="18"/>
      <c r="SBB76" s="18"/>
      <c r="SBC76" s="18"/>
      <c r="SBD76" s="18"/>
      <c r="SBE76" s="18"/>
      <c r="SBF76" s="18"/>
      <c r="SBG76" s="18"/>
      <c r="SBH76" s="18"/>
      <c r="SBI76" s="18"/>
      <c r="SBJ76" s="18"/>
      <c r="SBK76" s="18"/>
      <c r="SBL76" s="18"/>
      <c r="SBM76" s="18"/>
      <c r="SBN76" s="18"/>
      <c r="SBO76" s="18"/>
      <c r="SBP76" s="18"/>
      <c r="SBQ76" s="18"/>
      <c r="SBR76" s="18"/>
      <c r="SBS76" s="18"/>
      <c r="SBT76" s="18"/>
      <c r="SBU76" s="18"/>
      <c r="SBV76" s="18"/>
      <c r="SBW76" s="18"/>
      <c r="SBX76" s="18"/>
      <c r="SBY76" s="18"/>
      <c r="SBZ76" s="18"/>
      <c r="SCA76" s="18"/>
      <c r="SCB76" s="18"/>
      <c r="SCC76" s="18"/>
      <c r="SCD76" s="18"/>
      <c r="SCE76" s="18"/>
      <c r="SCF76" s="18"/>
      <c r="SCG76" s="18"/>
      <c r="SCH76" s="18"/>
      <c r="SCI76" s="18"/>
      <c r="SCJ76" s="18"/>
      <c r="SCK76" s="18"/>
      <c r="SCL76" s="18"/>
      <c r="SCM76" s="18"/>
      <c r="SCN76" s="18"/>
      <c r="SCO76" s="18"/>
      <c r="SCP76" s="18"/>
      <c r="SCQ76" s="18"/>
      <c r="SCR76" s="18"/>
      <c r="SCS76" s="18"/>
      <c r="SCT76" s="18"/>
      <c r="SCU76" s="18"/>
      <c r="SCV76" s="18"/>
      <c r="SCW76" s="18"/>
      <c r="SCX76" s="18"/>
      <c r="SCY76" s="18"/>
      <c r="SCZ76" s="18"/>
      <c r="SDA76" s="18"/>
      <c r="SDB76" s="18"/>
      <c r="SDC76" s="18"/>
      <c r="SDD76" s="18"/>
      <c r="SDE76" s="18"/>
      <c r="SDF76" s="18"/>
      <c r="SDG76" s="18"/>
      <c r="SDH76" s="18"/>
      <c r="SDI76" s="18"/>
      <c r="SDJ76" s="18"/>
      <c r="SDK76" s="18"/>
      <c r="SDL76" s="18"/>
      <c r="SDM76" s="18"/>
      <c r="SDN76" s="18"/>
      <c r="SDO76" s="18"/>
      <c r="SDP76" s="18"/>
      <c r="SDQ76" s="18"/>
      <c r="SDR76" s="18"/>
      <c r="SDS76" s="18"/>
      <c r="SDT76" s="18"/>
      <c r="SDU76" s="18"/>
      <c r="SDV76" s="18"/>
      <c r="SDW76" s="18"/>
      <c r="SDX76" s="18"/>
      <c r="SDY76" s="18"/>
      <c r="SDZ76" s="18"/>
      <c r="SEA76" s="18"/>
      <c r="SEB76" s="18"/>
      <c r="SEC76" s="18"/>
      <c r="SED76" s="18"/>
      <c r="SEE76" s="18"/>
      <c r="SEF76" s="18"/>
      <c r="SEG76" s="18"/>
      <c r="SEH76" s="18"/>
      <c r="SEI76" s="18"/>
      <c r="SEJ76" s="18"/>
      <c r="SEK76" s="18"/>
      <c r="SEL76" s="18"/>
      <c r="SEM76" s="18"/>
      <c r="SEN76" s="18"/>
      <c r="SEO76" s="18"/>
      <c r="SEP76" s="18"/>
      <c r="SEQ76" s="18"/>
      <c r="SER76" s="18"/>
      <c r="SES76" s="18"/>
      <c r="SET76" s="18"/>
      <c r="SEU76" s="18"/>
      <c r="SEV76" s="18"/>
      <c r="SEW76" s="18"/>
      <c r="SEX76" s="18"/>
      <c r="SEY76" s="18"/>
      <c r="SEZ76" s="18"/>
      <c r="SFA76" s="18"/>
      <c r="SFB76" s="18"/>
      <c r="SFC76" s="18"/>
      <c r="SFD76" s="18"/>
      <c r="SFE76" s="18"/>
      <c r="SFF76" s="18"/>
      <c r="SFG76" s="18"/>
      <c r="SFH76" s="18"/>
      <c r="SFI76" s="18"/>
      <c r="SFJ76" s="18"/>
      <c r="SFK76" s="18"/>
      <c r="SFL76" s="18"/>
      <c r="SFM76" s="18"/>
      <c r="SFN76" s="18"/>
      <c r="SFO76" s="18"/>
      <c r="SFP76" s="18"/>
      <c r="SFQ76" s="18"/>
      <c r="SFR76" s="18"/>
      <c r="SFS76" s="18"/>
      <c r="SFT76" s="18"/>
      <c r="SFU76" s="18"/>
      <c r="SFV76" s="18"/>
      <c r="SFW76" s="18"/>
      <c r="SFX76" s="18"/>
      <c r="SFY76" s="18"/>
      <c r="SFZ76" s="18"/>
      <c r="SGA76" s="18"/>
      <c r="SGB76" s="18"/>
      <c r="SGC76" s="18"/>
      <c r="SGD76" s="18"/>
      <c r="SGE76" s="18"/>
      <c r="SGF76" s="18"/>
      <c r="SGG76" s="18"/>
      <c r="SGH76" s="18"/>
      <c r="SGI76" s="18"/>
      <c r="SGJ76" s="18"/>
      <c r="SGK76" s="18"/>
      <c r="SGL76" s="18"/>
      <c r="SGM76" s="18"/>
      <c r="SGN76" s="18"/>
      <c r="SGO76" s="18"/>
      <c r="SGP76" s="18"/>
      <c r="SGQ76" s="18"/>
      <c r="SGR76" s="18"/>
      <c r="SGS76" s="18"/>
      <c r="SGT76" s="18"/>
      <c r="SGU76" s="18"/>
      <c r="SGV76" s="18"/>
      <c r="SGW76" s="18"/>
      <c r="SGX76" s="18"/>
      <c r="SGY76" s="18"/>
      <c r="SGZ76" s="18"/>
      <c r="SHA76" s="18"/>
      <c r="SHB76" s="18"/>
      <c r="SHC76" s="18"/>
      <c r="SHD76" s="18"/>
      <c r="SHE76" s="18"/>
      <c r="SHF76" s="18"/>
      <c r="SHG76" s="18"/>
      <c r="SHH76" s="18"/>
      <c r="SHI76" s="18"/>
      <c r="SHJ76" s="18"/>
      <c r="SHK76" s="18"/>
      <c r="SHL76" s="18"/>
      <c r="SHM76" s="18"/>
      <c r="SHN76" s="18"/>
      <c r="SHO76" s="18"/>
      <c r="SHP76" s="18"/>
      <c r="SHQ76" s="18"/>
      <c r="SHR76" s="18"/>
      <c r="SHS76" s="18"/>
      <c r="SHT76" s="18"/>
      <c r="SHU76" s="18"/>
      <c r="SHV76" s="18"/>
      <c r="SHW76" s="18"/>
      <c r="SHX76" s="18"/>
      <c r="SHY76" s="18"/>
      <c r="SHZ76" s="18"/>
      <c r="SIA76" s="18"/>
      <c r="SIB76" s="18"/>
      <c r="SIC76" s="18"/>
      <c r="SID76" s="18"/>
      <c r="SIE76" s="18"/>
      <c r="SIF76" s="18"/>
      <c r="SIG76" s="18"/>
      <c r="SIH76" s="18"/>
      <c r="SII76" s="18"/>
      <c r="SIJ76" s="18"/>
      <c r="SIK76" s="18"/>
      <c r="SIL76" s="18"/>
      <c r="SIM76" s="18"/>
      <c r="SIN76" s="18"/>
      <c r="SIO76" s="18"/>
      <c r="SIP76" s="18"/>
      <c r="SIQ76" s="18"/>
      <c r="SIR76" s="18"/>
      <c r="SIS76" s="18"/>
      <c r="SIT76" s="18"/>
      <c r="SIU76" s="18"/>
      <c r="SIV76" s="18"/>
      <c r="SIW76" s="18"/>
      <c r="SIX76" s="18"/>
      <c r="SIY76" s="18"/>
      <c r="SIZ76" s="18"/>
      <c r="SJA76" s="18"/>
      <c r="SJB76" s="18"/>
      <c r="SJC76" s="18"/>
      <c r="SJD76" s="18"/>
      <c r="SJE76" s="18"/>
      <c r="SJF76" s="18"/>
      <c r="SJG76" s="18"/>
      <c r="SJH76" s="18"/>
      <c r="SJI76" s="18"/>
      <c r="SJJ76" s="18"/>
      <c r="SJK76" s="18"/>
      <c r="SJL76" s="18"/>
      <c r="SJM76" s="18"/>
      <c r="SJN76" s="18"/>
      <c r="SJO76" s="18"/>
      <c r="SJP76" s="18"/>
      <c r="SJQ76" s="18"/>
      <c r="SJR76" s="18"/>
      <c r="SJS76" s="18"/>
      <c r="SJT76" s="18"/>
      <c r="SJU76" s="18"/>
      <c r="SJV76" s="18"/>
      <c r="SJW76" s="18"/>
      <c r="SJX76" s="18"/>
      <c r="SJY76" s="18"/>
      <c r="SJZ76" s="18"/>
      <c r="SKA76" s="18"/>
      <c r="SKB76" s="18"/>
      <c r="SKC76" s="18"/>
      <c r="SKD76" s="18"/>
      <c r="SKE76" s="18"/>
      <c r="SKF76" s="18"/>
      <c r="SKG76" s="18"/>
      <c r="SKH76" s="18"/>
      <c r="SKI76" s="18"/>
      <c r="SKJ76" s="18"/>
      <c r="SKK76" s="18"/>
      <c r="SKL76" s="18"/>
      <c r="SKM76" s="18"/>
      <c r="SKN76" s="18"/>
      <c r="SKO76" s="18"/>
      <c r="SKP76" s="18"/>
      <c r="SKQ76" s="18"/>
      <c r="SKR76" s="18"/>
      <c r="SKS76" s="18"/>
      <c r="SKT76" s="18"/>
      <c r="SKU76" s="18"/>
      <c r="SKV76" s="18"/>
      <c r="SKW76" s="18"/>
      <c r="SKX76" s="18"/>
      <c r="SKY76" s="18"/>
      <c r="SKZ76" s="18"/>
      <c r="SLA76" s="18"/>
      <c r="SLB76" s="18"/>
      <c r="SLC76" s="18"/>
      <c r="SLD76" s="18"/>
      <c r="SLE76" s="18"/>
      <c r="SLF76" s="18"/>
      <c r="SLG76" s="18"/>
      <c r="SLH76" s="18"/>
      <c r="SLI76" s="18"/>
      <c r="SLJ76" s="18"/>
      <c r="SLK76" s="18"/>
      <c r="SLL76" s="18"/>
      <c r="SLM76" s="18"/>
      <c r="SLN76" s="18"/>
      <c r="SLO76" s="18"/>
      <c r="SLP76" s="18"/>
      <c r="SLQ76" s="18"/>
      <c r="SLR76" s="18"/>
      <c r="SLS76" s="18"/>
      <c r="SLT76" s="18"/>
      <c r="SLU76" s="18"/>
      <c r="SLV76" s="18"/>
      <c r="SLW76" s="18"/>
      <c r="SLX76" s="18"/>
      <c r="SLY76" s="18"/>
      <c r="SLZ76" s="18"/>
      <c r="SMA76" s="18"/>
      <c r="SMB76" s="18"/>
      <c r="SMC76" s="18"/>
      <c r="SMD76" s="18"/>
      <c r="SME76" s="18"/>
      <c r="SMF76" s="18"/>
      <c r="SMG76" s="18"/>
      <c r="SMH76" s="18"/>
      <c r="SMI76" s="18"/>
      <c r="SMJ76" s="18"/>
      <c r="SMK76" s="18"/>
      <c r="SML76" s="18"/>
      <c r="SMM76" s="18"/>
      <c r="SMN76" s="18"/>
      <c r="SMO76" s="18"/>
      <c r="SMP76" s="18"/>
      <c r="SMQ76" s="18"/>
      <c r="SMR76" s="18"/>
      <c r="SMS76" s="18"/>
      <c r="SMT76" s="18"/>
      <c r="SMU76" s="18"/>
      <c r="SMV76" s="18"/>
      <c r="SMW76" s="18"/>
      <c r="SMX76" s="18"/>
      <c r="SMY76" s="18"/>
      <c r="SMZ76" s="18"/>
      <c r="SNA76" s="18"/>
      <c r="SNB76" s="18"/>
      <c r="SNC76" s="18"/>
      <c r="SND76" s="18"/>
      <c r="SNE76" s="18"/>
      <c r="SNF76" s="18"/>
      <c r="SNG76" s="18"/>
      <c r="SNH76" s="18"/>
      <c r="SNI76" s="18"/>
      <c r="SNJ76" s="18"/>
      <c r="SNK76" s="18"/>
      <c r="SNL76" s="18"/>
      <c r="SNM76" s="18"/>
      <c r="SNN76" s="18"/>
      <c r="SNO76" s="18"/>
      <c r="SNP76" s="18"/>
      <c r="SNQ76" s="18"/>
      <c r="SNR76" s="18"/>
      <c r="SNS76" s="18"/>
      <c r="SNT76" s="18"/>
      <c r="SNU76" s="18"/>
      <c r="SNV76" s="18"/>
      <c r="SNW76" s="18"/>
      <c r="SNX76" s="18"/>
      <c r="SNY76" s="18"/>
      <c r="SNZ76" s="18"/>
      <c r="SOA76" s="18"/>
      <c r="SOB76" s="18"/>
      <c r="SOC76" s="18"/>
      <c r="SOD76" s="18"/>
      <c r="SOE76" s="18"/>
      <c r="SOF76" s="18"/>
      <c r="SOG76" s="18"/>
      <c r="SOH76" s="18"/>
      <c r="SOI76" s="18"/>
      <c r="SOJ76" s="18"/>
      <c r="SOK76" s="18"/>
      <c r="SOL76" s="18"/>
      <c r="SOM76" s="18"/>
      <c r="SON76" s="18"/>
      <c r="SOO76" s="18"/>
      <c r="SOP76" s="18"/>
      <c r="SOQ76" s="18"/>
      <c r="SOR76" s="18"/>
      <c r="SOS76" s="18"/>
      <c r="SOT76" s="18"/>
      <c r="SOU76" s="18"/>
      <c r="SOV76" s="18"/>
      <c r="SOW76" s="18"/>
      <c r="SOX76" s="18"/>
      <c r="SOY76" s="18"/>
      <c r="SOZ76" s="18"/>
      <c r="SPA76" s="18"/>
      <c r="SPB76" s="18"/>
      <c r="SPC76" s="18"/>
      <c r="SPD76" s="18"/>
      <c r="SPE76" s="18"/>
      <c r="SPF76" s="18"/>
      <c r="SPG76" s="18"/>
      <c r="SPH76" s="18"/>
      <c r="SPI76" s="18"/>
      <c r="SPJ76" s="18"/>
      <c r="SPK76" s="18"/>
      <c r="SPL76" s="18"/>
      <c r="SPM76" s="18"/>
      <c r="SPN76" s="18"/>
      <c r="SPO76" s="18"/>
      <c r="SPP76" s="18"/>
      <c r="SPQ76" s="18"/>
      <c r="SPR76" s="18"/>
      <c r="SPS76" s="18"/>
      <c r="SPT76" s="18"/>
      <c r="SPU76" s="18"/>
      <c r="SPV76" s="18"/>
      <c r="SPW76" s="18"/>
      <c r="SPX76" s="18"/>
      <c r="SPY76" s="18"/>
      <c r="SPZ76" s="18"/>
      <c r="SQA76" s="18"/>
      <c r="SQB76" s="18"/>
      <c r="SQC76" s="18"/>
      <c r="SQD76" s="18"/>
      <c r="SQE76" s="18"/>
      <c r="SQF76" s="18"/>
      <c r="SQG76" s="18"/>
      <c r="SQH76" s="18"/>
      <c r="SQI76" s="18"/>
      <c r="SQJ76" s="18"/>
      <c r="SQK76" s="18"/>
      <c r="SQL76" s="18"/>
      <c r="SQM76" s="18"/>
      <c r="SQN76" s="18"/>
      <c r="SQO76" s="18"/>
      <c r="SQP76" s="18"/>
      <c r="SQQ76" s="18"/>
      <c r="SQR76" s="18"/>
      <c r="SQS76" s="18"/>
      <c r="SQT76" s="18"/>
      <c r="SQU76" s="18"/>
      <c r="SQV76" s="18"/>
      <c r="SQW76" s="18"/>
      <c r="SQX76" s="18"/>
      <c r="SQY76" s="18"/>
      <c r="SQZ76" s="18"/>
      <c r="SRA76" s="18"/>
      <c r="SRB76" s="18"/>
      <c r="SRC76" s="18"/>
      <c r="SRD76" s="18"/>
      <c r="SRE76" s="18"/>
      <c r="SRF76" s="18"/>
      <c r="SRG76" s="18"/>
      <c r="SRH76" s="18"/>
      <c r="SRI76" s="18"/>
      <c r="SRJ76" s="18"/>
      <c r="SRK76" s="18"/>
      <c r="SRL76" s="18"/>
      <c r="SRM76" s="18"/>
      <c r="SRN76" s="18"/>
      <c r="SRO76" s="18"/>
      <c r="SRP76" s="18"/>
      <c r="SRQ76" s="18"/>
      <c r="SRR76" s="18"/>
      <c r="SRS76" s="18"/>
      <c r="SRT76" s="18"/>
      <c r="SRU76" s="18"/>
      <c r="SRV76" s="18"/>
      <c r="SRW76" s="18"/>
      <c r="SRX76" s="18"/>
      <c r="SRY76" s="18"/>
      <c r="SRZ76" s="18"/>
      <c r="SSA76" s="18"/>
      <c r="SSB76" s="18"/>
      <c r="SSC76" s="18"/>
      <c r="SSD76" s="18"/>
      <c r="SSE76" s="18"/>
      <c r="SSF76" s="18"/>
      <c r="SSG76" s="18"/>
      <c r="SSH76" s="18"/>
      <c r="SSI76" s="18"/>
      <c r="SSJ76" s="18"/>
      <c r="SSK76" s="18"/>
      <c r="SSL76" s="18"/>
      <c r="SSM76" s="18"/>
      <c r="SSN76" s="18"/>
      <c r="SSO76" s="18"/>
      <c r="SSP76" s="18"/>
      <c r="SSQ76" s="18"/>
      <c r="SSR76" s="18"/>
      <c r="SSS76" s="18"/>
      <c r="SST76" s="18"/>
      <c r="SSU76" s="18"/>
      <c r="SSV76" s="18"/>
      <c r="SSW76" s="18"/>
      <c r="SSX76" s="18"/>
      <c r="SSY76" s="18"/>
      <c r="SSZ76" s="18"/>
      <c r="STA76" s="18"/>
      <c r="STB76" s="18"/>
      <c r="STC76" s="18"/>
      <c r="STD76" s="18"/>
      <c r="STE76" s="18"/>
      <c r="STF76" s="18"/>
      <c r="STG76" s="18"/>
      <c r="STH76" s="18"/>
      <c r="STI76" s="18"/>
      <c r="STJ76" s="18"/>
      <c r="STK76" s="18"/>
      <c r="STL76" s="18"/>
      <c r="STM76" s="18"/>
      <c r="STN76" s="18"/>
      <c r="STO76" s="18"/>
      <c r="STP76" s="18"/>
      <c r="STQ76" s="18"/>
      <c r="STR76" s="18"/>
      <c r="STS76" s="18"/>
      <c r="STT76" s="18"/>
      <c r="STU76" s="18"/>
      <c r="STV76" s="18"/>
      <c r="STW76" s="18"/>
      <c r="STX76" s="18"/>
      <c r="STY76" s="18"/>
      <c r="STZ76" s="18"/>
      <c r="SUA76" s="18"/>
      <c r="SUB76" s="18"/>
      <c r="SUC76" s="18"/>
      <c r="SUD76" s="18"/>
      <c r="SUE76" s="18"/>
      <c r="SUF76" s="18"/>
      <c r="SUG76" s="18"/>
      <c r="SUH76" s="18"/>
      <c r="SUI76" s="18"/>
      <c r="SUJ76" s="18"/>
      <c r="SUK76" s="18"/>
      <c r="SUL76" s="18"/>
      <c r="SUM76" s="18"/>
      <c r="SUN76" s="18"/>
      <c r="SUO76" s="18"/>
      <c r="SUP76" s="18"/>
      <c r="SUQ76" s="18"/>
      <c r="SUR76" s="18"/>
      <c r="SUS76" s="18"/>
      <c r="SUT76" s="18"/>
      <c r="SUU76" s="18"/>
      <c r="SUV76" s="18"/>
      <c r="SUW76" s="18"/>
      <c r="SUX76" s="18"/>
      <c r="SUY76" s="18"/>
      <c r="SUZ76" s="18"/>
      <c r="SVA76" s="18"/>
      <c r="SVB76" s="18"/>
      <c r="SVC76" s="18"/>
      <c r="SVD76" s="18"/>
      <c r="SVE76" s="18"/>
      <c r="SVF76" s="18"/>
      <c r="SVG76" s="18"/>
      <c r="SVH76" s="18"/>
      <c r="SVI76" s="18"/>
      <c r="SVJ76" s="18"/>
      <c r="SVK76" s="18"/>
      <c r="SVL76" s="18"/>
      <c r="SVM76" s="18"/>
      <c r="SVN76" s="18"/>
      <c r="SVO76" s="18"/>
      <c r="SVP76" s="18"/>
      <c r="SVQ76" s="18"/>
      <c r="SVR76" s="18"/>
      <c r="SVS76" s="18"/>
      <c r="SVT76" s="18"/>
      <c r="SVU76" s="18"/>
      <c r="SVV76" s="18"/>
      <c r="SVW76" s="18"/>
      <c r="SVX76" s="18"/>
      <c r="SVY76" s="18"/>
      <c r="SVZ76" s="18"/>
      <c r="SWA76" s="18"/>
      <c r="SWB76" s="18"/>
      <c r="SWC76" s="18"/>
      <c r="SWD76" s="18"/>
      <c r="SWE76" s="18"/>
      <c r="SWF76" s="18"/>
      <c r="SWG76" s="18"/>
      <c r="SWH76" s="18"/>
      <c r="SWI76" s="18"/>
      <c r="SWJ76" s="18"/>
      <c r="SWK76" s="18"/>
      <c r="SWL76" s="18"/>
      <c r="SWM76" s="18"/>
      <c r="SWN76" s="18"/>
      <c r="SWO76" s="18"/>
      <c r="SWP76" s="18"/>
      <c r="SWQ76" s="18"/>
      <c r="SWR76" s="18"/>
      <c r="SWS76" s="18"/>
      <c r="SWT76" s="18"/>
      <c r="SWU76" s="18"/>
      <c r="SWV76" s="18"/>
      <c r="SWW76" s="18"/>
      <c r="SWX76" s="18"/>
      <c r="SWY76" s="18"/>
      <c r="SWZ76" s="18"/>
      <c r="SXA76" s="18"/>
      <c r="SXB76" s="18"/>
      <c r="SXC76" s="18"/>
      <c r="SXD76" s="18"/>
      <c r="SXE76" s="18"/>
      <c r="SXF76" s="18"/>
      <c r="SXG76" s="18"/>
      <c r="SXH76" s="18"/>
      <c r="SXI76" s="18"/>
      <c r="SXJ76" s="18"/>
      <c r="SXK76" s="18"/>
      <c r="SXL76" s="18"/>
      <c r="SXM76" s="18"/>
      <c r="SXN76" s="18"/>
      <c r="SXO76" s="18"/>
      <c r="SXP76" s="18"/>
      <c r="SXQ76" s="18"/>
      <c r="SXR76" s="18"/>
      <c r="SXS76" s="18"/>
      <c r="SXT76" s="18"/>
      <c r="SXU76" s="18"/>
      <c r="SXV76" s="18"/>
      <c r="SXW76" s="18"/>
      <c r="SXX76" s="18"/>
      <c r="SXY76" s="18"/>
      <c r="SXZ76" s="18"/>
      <c r="SYA76" s="18"/>
      <c r="SYB76" s="18"/>
      <c r="SYC76" s="18"/>
      <c r="SYD76" s="18"/>
      <c r="SYE76" s="18"/>
      <c r="SYF76" s="18"/>
      <c r="SYG76" s="18"/>
      <c r="SYH76" s="18"/>
      <c r="SYI76" s="18"/>
      <c r="SYJ76" s="18"/>
      <c r="SYK76" s="18"/>
      <c r="SYL76" s="18"/>
      <c r="SYM76" s="18"/>
      <c r="SYN76" s="18"/>
      <c r="SYO76" s="18"/>
      <c r="SYP76" s="18"/>
      <c r="SYQ76" s="18"/>
      <c r="SYR76" s="18"/>
      <c r="SYS76" s="18"/>
      <c r="SYT76" s="18"/>
      <c r="SYU76" s="18"/>
      <c r="SYV76" s="18"/>
      <c r="SYW76" s="18"/>
      <c r="SYX76" s="18"/>
      <c r="SYY76" s="18"/>
      <c r="SYZ76" s="18"/>
      <c r="SZA76" s="18"/>
      <c r="SZB76" s="18"/>
      <c r="SZC76" s="18"/>
      <c r="SZD76" s="18"/>
      <c r="SZE76" s="18"/>
      <c r="SZF76" s="18"/>
      <c r="SZG76" s="18"/>
      <c r="SZH76" s="18"/>
      <c r="SZI76" s="18"/>
      <c r="SZJ76" s="18"/>
      <c r="SZK76" s="18"/>
      <c r="SZL76" s="18"/>
      <c r="SZM76" s="18"/>
      <c r="SZN76" s="18"/>
      <c r="SZO76" s="18"/>
      <c r="SZP76" s="18"/>
      <c r="SZQ76" s="18"/>
      <c r="SZR76" s="18"/>
      <c r="SZS76" s="18"/>
      <c r="SZT76" s="18"/>
      <c r="SZU76" s="18"/>
      <c r="SZV76" s="18"/>
      <c r="SZW76" s="18"/>
      <c r="SZX76" s="18"/>
      <c r="SZY76" s="18"/>
      <c r="SZZ76" s="18"/>
      <c r="TAA76" s="18"/>
      <c r="TAB76" s="18"/>
      <c r="TAC76" s="18"/>
      <c r="TAD76" s="18"/>
      <c r="TAE76" s="18"/>
      <c r="TAF76" s="18"/>
      <c r="TAG76" s="18"/>
      <c r="TAH76" s="18"/>
      <c r="TAI76" s="18"/>
      <c r="TAJ76" s="18"/>
      <c r="TAK76" s="18"/>
      <c r="TAL76" s="18"/>
      <c r="TAM76" s="18"/>
      <c r="TAN76" s="18"/>
      <c r="TAO76" s="18"/>
      <c r="TAP76" s="18"/>
      <c r="TAQ76" s="18"/>
      <c r="TAR76" s="18"/>
      <c r="TAS76" s="18"/>
      <c r="TAT76" s="18"/>
      <c r="TAU76" s="18"/>
      <c r="TAV76" s="18"/>
      <c r="TAW76" s="18"/>
      <c r="TAX76" s="18"/>
      <c r="TAY76" s="18"/>
      <c r="TAZ76" s="18"/>
      <c r="TBA76" s="18"/>
      <c r="TBB76" s="18"/>
      <c r="TBC76" s="18"/>
      <c r="TBD76" s="18"/>
      <c r="TBE76" s="18"/>
      <c r="TBF76" s="18"/>
      <c r="TBG76" s="18"/>
      <c r="TBH76" s="18"/>
      <c r="TBI76" s="18"/>
      <c r="TBJ76" s="18"/>
      <c r="TBK76" s="18"/>
      <c r="TBL76" s="18"/>
      <c r="TBM76" s="18"/>
      <c r="TBN76" s="18"/>
      <c r="TBO76" s="18"/>
      <c r="TBP76" s="18"/>
      <c r="TBQ76" s="18"/>
      <c r="TBR76" s="18"/>
      <c r="TBS76" s="18"/>
      <c r="TBT76" s="18"/>
      <c r="TBU76" s="18"/>
      <c r="TBV76" s="18"/>
      <c r="TBW76" s="18"/>
      <c r="TBX76" s="18"/>
      <c r="TBY76" s="18"/>
      <c r="TBZ76" s="18"/>
      <c r="TCA76" s="18"/>
      <c r="TCB76" s="18"/>
      <c r="TCC76" s="18"/>
      <c r="TCD76" s="18"/>
      <c r="TCE76" s="18"/>
      <c r="TCF76" s="18"/>
      <c r="TCG76" s="18"/>
      <c r="TCH76" s="18"/>
      <c r="TCI76" s="18"/>
      <c r="TCJ76" s="18"/>
      <c r="TCK76" s="18"/>
      <c r="TCL76" s="18"/>
      <c r="TCM76" s="18"/>
      <c r="TCN76" s="18"/>
      <c r="TCO76" s="18"/>
      <c r="TCP76" s="18"/>
      <c r="TCQ76" s="18"/>
      <c r="TCR76" s="18"/>
      <c r="TCS76" s="18"/>
      <c r="TCT76" s="18"/>
      <c r="TCU76" s="18"/>
      <c r="TCV76" s="18"/>
      <c r="TCW76" s="18"/>
      <c r="TCX76" s="18"/>
      <c r="TCY76" s="18"/>
      <c r="TCZ76" s="18"/>
      <c r="TDA76" s="18"/>
      <c r="TDB76" s="18"/>
      <c r="TDC76" s="18"/>
      <c r="TDD76" s="18"/>
      <c r="TDE76" s="18"/>
      <c r="TDF76" s="18"/>
      <c r="TDG76" s="18"/>
      <c r="TDH76" s="18"/>
      <c r="TDI76" s="18"/>
      <c r="TDJ76" s="18"/>
      <c r="TDK76" s="18"/>
      <c r="TDL76" s="18"/>
      <c r="TDM76" s="18"/>
      <c r="TDN76" s="18"/>
      <c r="TDO76" s="18"/>
      <c r="TDP76" s="18"/>
      <c r="TDQ76" s="18"/>
      <c r="TDR76" s="18"/>
      <c r="TDS76" s="18"/>
      <c r="TDT76" s="18"/>
      <c r="TDU76" s="18"/>
      <c r="TDV76" s="18"/>
      <c r="TDW76" s="18"/>
      <c r="TDX76" s="18"/>
      <c r="TDY76" s="18"/>
      <c r="TDZ76" s="18"/>
      <c r="TEA76" s="18"/>
      <c r="TEB76" s="18"/>
      <c r="TEC76" s="18"/>
      <c r="TED76" s="18"/>
      <c r="TEE76" s="18"/>
      <c r="TEF76" s="18"/>
      <c r="TEG76" s="18"/>
      <c r="TEH76" s="18"/>
      <c r="TEI76" s="18"/>
      <c r="TEJ76" s="18"/>
      <c r="TEK76" s="18"/>
      <c r="TEL76" s="18"/>
      <c r="TEM76" s="18"/>
      <c r="TEN76" s="18"/>
      <c r="TEO76" s="18"/>
      <c r="TEP76" s="18"/>
      <c r="TEQ76" s="18"/>
      <c r="TER76" s="18"/>
      <c r="TES76" s="18"/>
      <c r="TET76" s="18"/>
      <c r="TEU76" s="18"/>
      <c r="TEV76" s="18"/>
      <c r="TEW76" s="18"/>
      <c r="TEX76" s="18"/>
      <c r="TEY76" s="18"/>
      <c r="TEZ76" s="18"/>
      <c r="TFA76" s="18"/>
      <c r="TFB76" s="18"/>
      <c r="TFC76" s="18"/>
      <c r="TFD76" s="18"/>
      <c r="TFE76" s="18"/>
      <c r="TFF76" s="18"/>
      <c r="TFG76" s="18"/>
      <c r="TFH76" s="18"/>
      <c r="TFI76" s="18"/>
      <c r="TFJ76" s="18"/>
      <c r="TFK76" s="18"/>
      <c r="TFL76" s="18"/>
      <c r="TFM76" s="18"/>
      <c r="TFN76" s="18"/>
      <c r="TFO76" s="18"/>
      <c r="TFP76" s="18"/>
      <c r="TFQ76" s="18"/>
      <c r="TFR76" s="18"/>
      <c r="TFS76" s="18"/>
      <c r="TFT76" s="18"/>
      <c r="TFU76" s="18"/>
      <c r="TFV76" s="18"/>
      <c r="TFW76" s="18"/>
      <c r="TFX76" s="18"/>
      <c r="TFY76" s="18"/>
      <c r="TFZ76" s="18"/>
      <c r="TGA76" s="18"/>
      <c r="TGB76" s="18"/>
      <c r="TGC76" s="18"/>
      <c r="TGD76" s="18"/>
      <c r="TGE76" s="18"/>
      <c r="TGF76" s="18"/>
      <c r="TGG76" s="18"/>
      <c r="TGH76" s="18"/>
      <c r="TGI76" s="18"/>
      <c r="TGJ76" s="18"/>
      <c r="TGK76" s="18"/>
      <c r="TGL76" s="18"/>
      <c r="TGM76" s="18"/>
      <c r="TGN76" s="18"/>
      <c r="TGO76" s="18"/>
      <c r="TGP76" s="18"/>
      <c r="TGQ76" s="18"/>
      <c r="TGR76" s="18"/>
      <c r="TGS76" s="18"/>
      <c r="TGT76" s="18"/>
      <c r="TGU76" s="18"/>
      <c r="TGV76" s="18"/>
      <c r="TGW76" s="18"/>
      <c r="TGX76" s="18"/>
      <c r="TGY76" s="18"/>
      <c r="TGZ76" s="18"/>
      <c r="THA76" s="18"/>
      <c r="THB76" s="18"/>
      <c r="THC76" s="18"/>
      <c r="THD76" s="18"/>
      <c r="THE76" s="18"/>
      <c r="THF76" s="18"/>
      <c r="THG76" s="18"/>
      <c r="THH76" s="18"/>
      <c r="THI76" s="18"/>
      <c r="THJ76" s="18"/>
      <c r="THK76" s="18"/>
      <c r="THL76" s="18"/>
      <c r="THM76" s="18"/>
      <c r="THN76" s="18"/>
      <c r="THO76" s="18"/>
      <c r="THP76" s="18"/>
      <c r="THQ76" s="18"/>
      <c r="THR76" s="18"/>
      <c r="THS76" s="18"/>
      <c r="THT76" s="18"/>
      <c r="THU76" s="18"/>
      <c r="THV76" s="18"/>
      <c r="THW76" s="18"/>
      <c r="THX76" s="18"/>
      <c r="THY76" s="18"/>
      <c r="THZ76" s="18"/>
      <c r="TIA76" s="18"/>
      <c r="TIB76" s="18"/>
      <c r="TIC76" s="18"/>
      <c r="TID76" s="18"/>
      <c r="TIE76" s="18"/>
      <c r="TIF76" s="18"/>
      <c r="TIG76" s="18"/>
      <c r="TIH76" s="18"/>
      <c r="TII76" s="18"/>
      <c r="TIJ76" s="18"/>
      <c r="TIK76" s="18"/>
      <c r="TIL76" s="18"/>
      <c r="TIM76" s="18"/>
      <c r="TIN76" s="18"/>
      <c r="TIO76" s="18"/>
      <c r="TIP76" s="18"/>
      <c r="TIQ76" s="18"/>
      <c r="TIR76" s="18"/>
      <c r="TIS76" s="18"/>
      <c r="TIT76" s="18"/>
      <c r="TIU76" s="18"/>
      <c r="TIV76" s="18"/>
      <c r="TIW76" s="18"/>
      <c r="TIX76" s="18"/>
      <c r="TIY76" s="18"/>
      <c r="TIZ76" s="18"/>
      <c r="TJA76" s="18"/>
      <c r="TJB76" s="18"/>
      <c r="TJC76" s="18"/>
      <c r="TJD76" s="18"/>
      <c r="TJE76" s="18"/>
      <c r="TJF76" s="18"/>
      <c r="TJG76" s="18"/>
      <c r="TJH76" s="18"/>
      <c r="TJI76" s="18"/>
      <c r="TJJ76" s="18"/>
      <c r="TJK76" s="18"/>
      <c r="TJL76" s="18"/>
      <c r="TJM76" s="18"/>
      <c r="TJN76" s="18"/>
      <c r="TJO76" s="18"/>
      <c r="TJP76" s="18"/>
      <c r="TJQ76" s="18"/>
      <c r="TJR76" s="18"/>
      <c r="TJS76" s="18"/>
      <c r="TJT76" s="18"/>
      <c r="TJU76" s="18"/>
      <c r="TJV76" s="18"/>
      <c r="TJW76" s="18"/>
      <c r="TJX76" s="18"/>
      <c r="TJY76" s="18"/>
      <c r="TJZ76" s="18"/>
      <c r="TKA76" s="18"/>
      <c r="TKB76" s="18"/>
      <c r="TKC76" s="18"/>
      <c r="TKD76" s="18"/>
      <c r="TKE76" s="18"/>
      <c r="TKF76" s="18"/>
      <c r="TKG76" s="18"/>
      <c r="TKH76" s="18"/>
      <c r="TKI76" s="18"/>
      <c r="TKJ76" s="18"/>
      <c r="TKK76" s="18"/>
      <c r="TKL76" s="18"/>
      <c r="TKM76" s="18"/>
      <c r="TKN76" s="18"/>
      <c r="TKO76" s="18"/>
      <c r="TKP76" s="18"/>
      <c r="TKQ76" s="18"/>
      <c r="TKR76" s="18"/>
      <c r="TKS76" s="18"/>
      <c r="TKT76" s="18"/>
      <c r="TKU76" s="18"/>
      <c r="TKV76" s="18"/>
      <c r="TKW76" s="18"/>
      <c r="TKX76" s="18"/>
      <c r="TKY76" s="18"/>
      <c r="TKZ76" s="18"/>
      <c r="TLA76" s="18"/>
      <c r="TLB76" s="18"/>
      <c r="TLC76" s="18"/>
      <c r="TLD76" s="18"/>
      <c r="TLE76" s="18"/>
      <c r="TLF76" s="18"/>
      <c r="TLG76" s="18"/>
      <c r="TLH76" s="18"/>
      <c r="TLI76" s="18"/>
      <c r="TLJ76" s="18"/>
      <c r="TLK76" s="18"/>
      <c r="TLL76" s="18"/>
      <c r="TLM76" s="18"/>
      <c r="TLN76" s="18"/>
      <c r="TLO76" s="18"/>
      <c r="TLP76" s="18"/>
      <c r="TLQ76" s="18"/>
      <c r="TLR76" s="18"/>
      <c r="TLS76" s="18"/>
      <c r="TLT76" s="18"/>
      <c r="TLU76" s="18"/>
      <c r="TLV76" s="18"/>
      <c r="TLW76" s="18"/>
      <c r="TLX76" s="18"/>
      <c r="TLY76" s="18"/>
      <c r="TLZ76" s="18"/>
      <c r="TMA76" s="18"/>
      <c r="TMB76" s="18"/>
      <c r="TMC76" s="18"/>
      <c r="TMD76" s="18"/>
      <c r="TME76" s="18"/>
      <c r="TMF76" s="18"/>
      <c r="TMG76" s="18"/>
      <c r="TMH76" s="18"/>
      <c r="TMI76" s="18"/>
      <c r="TMJ76" s="18"/>
      <c r="TMK76" s="18"/>
      <c r="TML76" s="18"/>
      <c r="TMM76" s="18"/>
      <c r="TMN76" s="18"/>
      <c r="TMO76" s="18"/>
      <c r="TMP76" s="18"/>
      <c r="TMQ76" s="18"/>
      <c r="TMR76" s="18"/>
      <c r="TMS76" s="18"/>
      <c r="TMT76" s="18"/>
      <c r="TMU76" s="18"/>
      <c r="TMV76" s="18"/>
      <c r="TMW76" s="18"/>
      <c r="TMX76" s="18"/>
      <c r="TMY76" s="18"/>
      <c r="TMZ76" s="18"/>
      <c r="TNA76" s="18"/>
      <c r="TNB76" s="18"/>
      <c r="TNC76" s="18"/>
      <c r="TND76" s="18"/>
      <c r="TNE76" s="18"/>
      <c r="TNF76" s="18"/>
      <c r="TNG76" s="18"/>
      <c r="TNH76" s="18"/>
      <c r="TNI76" s="18"/>
      <c r="TNJ76" s="18"/>
      <c r="TNK76" s="18"/>
      <c r="TNL76" s="18"/>
      <c r="TNM76" s="18"/>
      <c r="TNN76" s="18"/>
      <c r="TNO76" s="18"/>
      <c r="TNP76" s="18"/>
      <c r="TNQ76" s="18"/>
      <c r="TNR76" s="18"/>
      <c r="TNS76" s="18"/>
      <c r="TNT76" s="18"/>
      <c r="TNU76" s="18"/>
      <c r="TNV76" s="18"/>
      <c r="TNW76" s="18"/>
      <c r="TNX76" s="18"/>
      <c r="TNY76" s="18"/>
      <c r="TNZ76" s="18"/>
      <c r="TOA76" s="18"/>
      <c r="TOB76" s="18"/>
      <c r="TOC76" s="18"/>
      <c r="TOD76" s="18"/>
      <c r="TOE76" s="18"/>
      <c r="TOF76" s="18"/>
      <c r="TOG76" s="18"/>
      <c r="TOH76" s="18"/>
      <c r="TOI76" s="18"/>
      <c r="TOJ76" s="18"/>
      <c r="TOK76" s="18"/>
      <c r="TOL76" s="18"/>
      <c r="TOM76" s="18"/>
      <c r="TON76" s="18"/>
      <c r="TOO76" s="18"/>
      <c r="TOP76" s="18"/>
      <c r="TOQ76" s="18"/>
      <c r="TOR76" s="18"/>
      <c r="TOS76" s="18"/>
      <c r="TOT76" s="18"/>
      <c r="TOU76" s="18"/>
      <c r="TOV76" s="18"/>
      <c r="TOW76" s="18"/>
      <c r="TOX76" s="18"/>
      <c r="TOY76" s="18"/>
      <c r="TOZ76" s="18"/>
      <c r="TPA76" s="18"/>
      <c r="TPB76" s="18"/>
      <c r="TPC76" s="18"/>
      <c r="TPD76" s="18"/>
      <c r="TPE76" s="18"/>
      <c r="TPF76" s="18"/>
      <c r="TPG76" s="18"/>
      <c r="TPH76" s="18"/>
      <c r="TPI76" s="18"/>
      <c r="TPJ76" s="18"/>
      <c r="TPK76" s="18"/>
      <c r="TPL76" s="18"/>
      <c r="TPM76" s="18"/>
      <c r="TPN76" s="18"/>
      <c r="TPO76" s="18"/>
      <c r="TPP76" s="18"/>
      <c r="TPQ76" s="18"/>
      <c r="TPR76" s="18"/>
      <c r="TPS76" s="18"/>
      <c r="TPT76" s="18"/>
      <c r="TPU76" s="18"/>
      <c r="TPV76" s="18"/>
      <c r="TPW76" s="18"/>
      <c r="TPX76" s="18"/>
      <c r="TPY76" s="18"/>
      <c r="TPZ76" s="18"/>
      <c r="TQA76" s="18"/>
      <c r="TQB76" s="18"/>
      <c r="TQC76" s="18"/>
      <c r="TQD76" s="18"/>
      <c r="TQE76" s="18"/>
      <c r="TQF76" s="18"/>
      <c r="TQG76" s="18"/>
      <c r="TQH76" s="18"/>
      <c r="TQI76" s="18"/>
      <c r="TQJ76" s="18"/>
      <c r="TQK76" s="18"/>
      <c r="TQL76" s="18"/>
      <c r="TQM76" s="18"/>
      <c r="TQN76" s="18"/>
      <c r="TQO76" s="18"/>
      <c r="TQP76" s="18"/>
      <c r="TQQ76" s="18"/>
      <c r="TQR76" s="18"/>
      <c r="TQS76" s="18"/>
      <c r="TQT76" s="18"/>
      <c r="TQU76" s="18"/>
      <c r="TQV76" s="18"/>
      <c r="TQW76" s="18"/>
      <c r="TQX76" s="18"/>
      <c r="TQY76" s="18"/>
      <c r="TQZ76" s="18"/>
      <c r="TRA76" s="18"/>
      <c r="TRB76" s="18"/>
      <c r="TRC76" s="18"/>
      <c r="TRD76" s="18"/>
      <c r="TRE76" s="18"/>
      <c r="TRF76" s="18"/>
      <c r="TRG76" s="18"/>
      <c r="TRH76" s="18"/>
      <c r="TRI76" s="18"/>
      <c r="TRJ76" s="18"/>
      <c r="TRK76" s="18"/>
      <c r="TRL76" s="18"/>
      <c r="TRM76" s="18"/>
      <c r="TRN76" s="18"/>
      <c r="TRO76" s="18"/>
      <c r="TRP76" s="18"/>
      <c r="TRQ76" s="18"/>
      <c r="TRR76" s="18"/>
      <c r="TRS76" s="18"/>
      <c r="TRT76" s="18"/>
      <c r="TRU76" s="18"/>
      <c r="TRV76" s="18"/>
      <c r="TRW76" s="18"/>
      <c r="TRX76" s="18"/>
      <c r="TRY76" s="18"/>
      <c r="TRZ76" s="18"/>
      <c r="TSA76" s="18"/>
      <c r="TSB76" s="18"/>
      <c r="TSC76" s="18"/>
      <c r="TSD76" s="18"/>
      <c r="TSE76" s="18"/>
      <c r="TSF76" s="18"/>
      <c r="TSG76" s="18"/>
      <c r="TSH76" s="18"/>
      <c r="TSI76" s="18"/>
      <c r="TSJ76" s="18"/>
      <c r="TSK76" s="18"/>
      <c r="TSL76" s="18"/>
      <c r="TSM76" s="18"/>
      <c r="TSN76" s="18"/>
      <c r="TSO76" s="18"/>
      <c r="TSP76" s="18"/>
      <c r="TSQ76" s="18"/>
      <c r="TSR76" s="18"/>
      <c r="TSS76" s="18"/>
      <c r="TST76" s="18"/>
      <c r="TSU76" s="18"/>
      <c r="TSV76" s="18"/>
      <c r="TSW76" s="18"/>
      <c r="TSX76" s="18"/>
      <c r="TSY76" s="18"/>
      <c r="TSZ76" s="18"/>
      <c r="TTA76" s="18"/>
      <c r="TTB76" s="18"/>
      <c r="TTC76" s="18"/>
      <c r="TTD76" s="18"/>
      <c r="TTE76" s="18"/>
      <c r="TTF76" s="18"/>
      <c r="TTG76" s="18"/>
      <c r="TTH76" s="18"/>
      <c r="TTI76" s="18"/>
      <c r="TTJ76" s="18"/>
      <c r="TTK76" s="18"/>
      <c r="TTL76" s="18"/>
      <c r="TTM76" s="18"/>
      <c r="TTN76" s="18"/>
      <c r="TTO76" s="18"/>
      <c r="TTP76" s="18"/>
      <c r="TTQ76" s="18"/>
      <c r="TTR76" s="18"/>
      <c r="TTS76" s="18"/>
      <c r="TTT76" s="18"/>
      <c r="TTU76" s="18"/>
      <c r="TTV76" s="18"/>
      <c r="TTW76" s="18"/>
      <c r="TTX76" s="18"/>
      <c r="TTY76" s="18"/>
      <c r="TTZ76" s="18"/>
      <c r="TUA76" s="18"/>
      <c r="TUB76" s="18"/>
      <c r="TUC76" s="18"/>
      <c r="TUD76" s="18"/>
      <c r="TUE76" s="18"/>
      <c r="TUF76" s="18"/>
      <c r="TUG76" s="18"/>
      <c r="TUH76" s="18"/>
      <c r="TUI76" s="18"/>
      <c r="TUJ76" s="18"/>
      <c r="TUK76" s="18"/>
      <c r="TUL76" s="18"/>
      <c r="TUM76" s="18"/>
      <c r="TUN76" s="18"/>
      <c r="TUO76" s="18"/>
      <c r="TUP76" s="18"/>
      <c r="TUQ76" s="18"/>
      <c r="TUR76" s="18"/>
      <c r="TUS76" s="18"/>
      <c r="TUT76" s="18"/>
      <c r="TUU76" s="18"/>
      <c r="TUV76" s="18"/>
      <c r="TUW76" s="18"/>
      <c r="TUX76" s="18"/>
      <c r="TUY76" s="18"/>
      <c r="TUZ76" s="18"/>
      <c r="TVA76" s="18"/>
      <c r="TVB76" s="18"/>
      <c r="TVC76" s="18"/>
      <c r="TVD76" s="18"/>
      <c r="TVE76" s="18"/>
      <c r="TVF76" s="18"/>
      <c r="TVG76" s="18"/>
      <c r="TVH76" s="18"/>
      <c r="TVI76" s="18"/>
      <c r="TVJ76" s="18"/>
      <c r="TVK76" s="18"/>
      <c r="TVL76" s="18"/>
      <c r="TVM76" s="18"/>
      <c r="TVN76" s="18"/>
      <c r="TVO76" s="18"/>
      <c r="TVP76" s="18"/>
      <c r="TVQ76" s="18"/>
      <c r="TVR76" s="18"/>
      <c r="TVS76" s="18"/>
      <c r="TVT76" s="18"/>
      <c r="TVU76" s="18"/>
      <c r="TVV76" s="18"/>
      <c r="TVW76" s="18"/>
      <c r="TVX76" s="18"/>
      <c r="TVY76" s="18"/>
      <c r="TVZ76" s="18"/>
      <c r="TWA76" s="18"/>
      <c r="TWB76" s="18"/>
      <c r="TWC76" s="18"/>
      <c r="TWD76" s="18"/>
      <c r="TWE76" s="18"/>
      <c r="TWF76" s="18"/>
      <c r="TWG76" s="18"/>
      <c r="TWH76" s="18"/>
      <c r="TWI76" s="18"/>
      <c r="TWJ76" s="18"/>
      <c r="TWK76" s="18"/>
      <c r="TWL76" s="18"/>
      <c r="TWM76" s="18"/>
      <c r="TWN76" s="18"/>
      <c r="TWO76" s="18"/>
      <c r="TWP76" s="18"/>
      <c r="TWQ76" s="18"/>
      <c r="TWR76" s="18"/>
      <c r="TWS76" s="18"/>
      <c r="TWT76" s="18"/>
      <c r="TWU76" s="18"/>
      <c r="TWV76" s="18"/>
      <c r="TWW76" s="18"/>
      <c r="TWX76" s="18"/>
      <c r="TWY76" s="18"/>
      <c r="TWZ76" s="18"/>
      <c r="TXA76" s="18"/>
      <c r="TXB76" s="18"/>
      <c r="TXC76" s="18"/>
      <c r="TXD76" s="18"/>
      <c r="TXE76" s="18"/>
      <c r="TXF76" s="18"/>
      <c r="TXG76" s="18"/>
      <c r="TXH76" s="18"/>
      <c r="TXI76" s="18"/>
      <c r="TXJ76" s="18"/>
      <c r="TXK76" s="18"/>
      <c r="TXL76" s="18"/>
      <c r="TXM76" s="18"/>
      <c r="TXN76" s="18"/>
      <c r="TXO76" s="18"/>
      <c r="TXP76" s="18"/>
      <c r="TXQ76" s="18"/>
      <c r="TXR76" s="18"/>
      <c r="TXS76" s="18"/>
      <c r="TXT76" s="18"/>
      <c r="TXU76" s="18"/>
      <c r="TXV76" s="18"/>
      <c r="TXW76" s="18"/>
      <c r="TXX76" s="18"/>
      <c r="TXY76" s="18"/>
      <c r="TXZ76" s="18"/>
      <c r="TYA76" s="18"/>
      <c r="TYB76" s="18"/>
      <c r="TYC76" s="18"/>
      <c r="TYD76" s="18"/>
      <c r="TYE76" s="18"/>
      <c r="TYF76" s="18"/>
      <c r="TYG76" s="18"/>
      <c r="TYH76" s="18"/>
      <c r="TYI76" s="18"/>
      <c r="TYJ76" s="18"/>
      <c r="TYK76" s="18"/>
      <c r="TYL76" s="18"/>
      <c r="TYM76" s="18"/>
      <c r="TYN76" s="18"/>
      <c r="TYO76" s="18"/>
      <c r="TYP76" s="18"/>
      <c r="TYQ76" s="18"/>
      <c r="TYR76" s="18"/>
      <c r="TYS76" s="18"/>
      <c r="TYT76" s="18"/>
      <c r="TYU76" s="18"/>
      <c r="TYV76" s="18"/>
      <c r="TYW76" s="18"/>
      <c r="TYX76" s="18"/>
      <c r="TYY76" s="18"/>
      <c r="TYZ76" s="18"/>
      <c r="TZA76" s="18"/>
      <c r="TZB76" s="18"/>
      <c r="TZC76" s="18"/>
      <c r="TZD76" s="18"/>
      <c r="TZE76" s="18"/>
      <c r="TZF76" s="18"/>
      <c r="TZG76" s="18"/>
      <c r="TZH76" s="18"/>
      <c r="TZI76" s="18"/>
      <c r="TZJ76" s="18"/>
      <c r="TZK76" s="18"/>
      <c r="TZL76" s="18"/>
      <c r="TZM76" s="18"/>
      <c r="TZN76" s="18"/>
      <c r="TZO76" s="18"/>
      <c r="TZP76" s="18"/>
      <c r="TZQ76" s="18"/>
      <c r="TZR76" s="18"/>
      <c r="TZS76" s="18"/>
      <c r="TZT76" s="18"/>
      <c r="TZU76" s="18"/>
      <c r="TZV76" s="18"/>
      <c r="TZW76" s="18"/>
      <c r="TZX76" s="18"/>
      <c r="TZY76" s="18"/>
      <c r="TZZ76" s="18"/>
      <c r="UAA76" s="18"/>
      <c r="UAB76" s="18"/>
      <c r="UAC76" s="18"/>
      <c r="UAD76" s="18"/>
      <c r="UAE76" s="18"/>
      <c r="UAF76" s="18"/>
      <c r="UAG76" s="18"/>
      <c r="UAH76" s="18"/>
      <c r="UAI76" s="18"/>
      <c r="UAJ76" s="18"/>
      <c r="UAK76" s="18"/>
      <c r="UAL76" s="18"/>
      <c r="UAM76" s="18"/>
      <c r="UAN76" s="18"/>
      <c r="UAO76" s="18"/>
      <c r="UAP76" s="18"/>
      <c r="UAQ76" s="18"/>
      <c r="UAR76" s="18"/>
      <c r="UAS76" s="18"/>
      <c r="UAT76" s="18"/>
      <c r="UAU76" s="18"/>
      <c r="UAV76" s="18"/>
      <c r="UAW76" s="18"/>
      <c r="UAX76" s="18"/>
      <c r="UAY76" s="18"/>
      <c r="UAZ76" s="18"/>
      <c r="UBA76" s="18"/>
      <c r="UBB76" s="18"/>
      <c r="UBC76" s="18"/>
      <c r="UBD76" s="18"/>
      <c r="UBE76" s="18"/>
      <c r="UBF76" s="18"/>
      <c r="UBG76" s="18"/>
      <c r="UBH76" s="18"/>
      <c r="UBI76" s="18"/>
      <c r="UBJ76" s="18"/>
      <c r="UBK76" s="18"/>
      <c r="UBL76" s="18"/>
      <c r="UBM76" s="18"/>
      <c r="UBN76" s="18"/>
      <c r="UBO76" s="18"/>
      <c r="UBP76" s="18"/>
      <c r="UBQ76" s="18"/>
      <c r="UBR76" s="18"/>
      <c r="UBS76" s="18"/>
      <c r="UBT76" s="18"/>
      <c r="UBU76" s="18"/>
      <c r="UBV76" s="18"/>
      <c r="UBW76" s="18"/>
      <c r="UBX76" s="18"/>
      <c r="UBY76" s="18"/>
      <c r="UBZ76" s="18"/>
      <c r="UCA76" s="18"/>
      <c r="UCB76" s="18"/>
      <c r="UCC76" s="18"/>
      <c r="UCD76" s="18"/>
      <c r="UCE76" s="18"/>
      <c r="UCF76" s="18"/>
      <c r="UCG76" s="18"/>
      <c r="UCH76" s="18"/>
      <c r="UCI76" s="18"/>
      <c r="UCJ76" s="18"/>
      <c r="UCK76" s="18"/>
      <c r="UCL76" s="18"/>
      <c r="UCM76" s="18"/>
      <c r="UCN76" s="18"/>
      <c r="UCO76" s="18"/>
      <c r="UCP76" s="18"/>
      <c r="UCQ76" s="18"/>
      <c r="UCR76" s="18"/>
      <c r="UCS76" s="18"/>
      <c r="UCT76" s="18"/>
      <c r="UCU76" s="18"/>
      <c r="UCV76" s="18"/>
      <c r="UCW76" s="18"/>
      <c r="UCX76" s="18"/>
      <c r="UCY76" s="18"/>
      <c r="UCZ76" s="18"/>
      <c r="UDA76" s="18"/>
      <c r="UDB76" s="18"/>
      <c r="UDC76" s="18"/>
      <c r="UDD76" s="18"/>
      <c r="UDE76" s="18"/>
      <c r="UDF76" s="18"/>
      <c r="UDG76" s="18"/>
      <c r="UDH76" s="18"/>
      <c r="UDI76" s="18"/>
      <c r="UDJ76" s="18"/>
      <c r="UDK76" s="18"/>
      <c r="UDL76" s="18"/>
      <c r="UDM76" s="18"/>
      <c r="UDN76" s="18"/>
      <c r="UDO76" s="18"/>
      <c r="UDP76" s="18"/>
      <c r="UDQ76" s="18"/>
      <c r="UDR76" s="18"/>
      <c r="UDS76" s="18"/>
      <c r="UDT76" s="18"/>
      <c r="UDU76" s="18"/>
      <c r="UDV76" s="18"/>
      <c r="UDW76" s="18"/>
      <c r="UDX76" s="18"/>
      <c r="UDY76" s="18"/>
      <c r="UDZ76" s="18"/>
      <c r="UEA76" s="18"/>
      <c r="UEB76" s="18"/>
      <c r="UEC76" s="18"/>
      <c r="UED76" s="18"/>
      <c r="UEE76" s="18"/>
      <c r="UEF76" s="18"/>
      <c r="UEG76" s="18"/>
      <c r="UEH76" s="18"/>
      <c r="UEI76" s="18"/>
      <c r="UEJ76" s="18"/>
      <c r="UEK76" s="18"/>
      <c r="UEL76" s="18"/>
      <c r="UEM76" s="18"/>
      <c r="UEN76" s="18"/>
      <c r="UEO76" s="18"/>
      <c r="UEP76" s="18"/>
      <c r="UEQ76" s="18"/>
      <c r="UER76" s="18"/>
      <c r="UES76" s="18"/>
      <c r="UET76" s="18"/>
      <c r="UEU76" s="18"/>
      <c r="UEV76" s="18"/>
      <c r="UEW76" s="18"/>
      <c r="UEX76" s="18"/>
      <c r="UEY76" s="18"/>
      <c r="UEZ76" s="18"/>
      <c r="UFA76" s="18"/>
      <c r="UFB76" s="18"/>
      <c r="UFC76" s="18"/>
      <c r="UFD76" s="18"/>
      <c r="UFE76" s="18"/>
      <c r="UFF76" s="18"/>
      <c r="UFG76" s="18"/>
      <c r="UFH76" s="18"/>
      <c r="UFI76" s="18"/>
      <c r="UFJ76" s="18"/>
      <c r="UFK76" s="18"/>
      <c r="UFL76" s="18"/>
      <c r="UFM76" s="18"/>
      <c r="UFN76" s="18"/>
      <c r="UFO76" s="18"/>
      <c r="UFP76" s="18"/>
      <c r="UFQ76" s="18"/>
      <c r="UFR76" s="18"/>
      <c r="UFS76" s="18"/>
      <c r="UFT76" s="18"/>
      <c r="UFU76" s="18"/>
      <c r="UFV76" s="18"/>
      <c r="UFW76" s="18"/>
      <c r="UFX76" s="18"/>
      <c r="UFY76" s="18"/>
      <c r="UFZ76" s="18"/>
      <c r="UGA76" s="18"/>
      <c r="UGB76" s="18"/>
      <c r="UGC76" s="18"/>
      <c r="UGD76" s="18"/>
      <c r="UGE76" s="18"/>
      <c r="UGF76" s="18"/>
      <c r="UGG76" s="18"/>
      <c r="UGH76" s="18"/>
      <c r="UGI76" s="18"/>
      <c r="UGJ76" s="18"/>
      <c r="UGK76" s="18"/>
      <c r="UGL76" s="18"/>
      <c r="UGM76" s="18"/>
      <c r="UGN76" s="18"/>
      <c r="UGO76" s="18"/>
      <c r="UGP76" s="18"/>
      <c r="UGQ76" s="18"/>
      <c r="UGR76" s="18"/>
      <c r="UGS76" s="18"/>
      <c r="UGT76" s="18"/>
      <c r="UGU76" s="18"/>
      <c r="UGV76" s="18"/>
      <c r="UGW76" s="18"/>
      <c r="UGX76" s="18"/>
      <c r="UGY76" s="18"/>
      <c r="UGZ76" s="18"/>
      <c r="UHA76" s="18"/>
      <c r="UHB76" s="18"/>
      <c r="UHC76" s="18"/>
      <c r="UHD76" s="18"/>
      <c r="UHE76" s="18"/>
      <c r="UHF76" s="18"/>
      <c r="UHG76" s="18"/>
      <c r="UHH76" s="18"/>
      <c r="UHI76" s="18"/>
      <c r="UHJ76" s="18"/>
      <c r="UHK76" s="18"/>
      <c r="UHL76" s="18"/>
      <c r="UHM76" s="18"/>
      <c r="UHN76" s="18"/>
      <c r="UHO76" s="18"/>
      <c r="UHP76" s="18"/>
      <c r="UHQ76" s="18"/>
      <c r="UHR76" s="18"/>
      <c r="UHS76" s="18"/>
      <c r="UHT76" s="18"/>
      <c r="UHU76" s="18"/>
      <c r="UHV76" s="18"/>
      <c r="UHW76" s="18"/>
      <c r="UHX76" s="18"/>
      <c r="UHY76" s="18"/>
      <c r="UHZ76" s="18"/>
      <c r="UIA76" s="18"/>
      <c r="UIB76" s="18"/>
      <c r="UIC76" s="18"/>
      <c r="UID76" s="18"/>
      <c r="UIE76" s="18"/>
      <c r="UIF76" s="18"/>
      <c r="UIG76" s="18"/>
      <c r="UIH76" s="18"/>
      <c r="UII76" s="18"/>
      <c r="UIJ76" s="18"/>
      <c r="UIK76" s="18"/>
      <c r="UIL76" s="18"/>
      <c r="UIM76" s="18"/>
      <c r="UIN76" s="18"/>
      <c r="UIO76" s="18"/>
      <c r="UIP76" s="18"/>
      <c r="UIQ76" s="18"/>
      <c r="UIR76" s="18"/>
      <c r="UIS76" s="18"/>
      <c r="UIT76" s="18"/>
      <c r="UIU76" s="18"/>
      <c r="UIV76" s="18"/>
      <c r="UIW76" s="18"/>
      <c r="UIX76" s="18"/>
      <c r="UIY76" s="18"/>
      <c r="UIZ76" s="18"/>
      <c r="UJA76" s="18"/>
      <c r="UJB76" s="18"/>
      <c r="UJC76" s="18"/>
      <c r="UJD76" s="18"/>
      <c r="UJE76" s="18"/>
      <c r="UJF76" s="18"/>
      <c r="UJG76" s="18"/>
      <c r="UJH76" s="18"/>
      <c r="UJI76" s="18"/>
      <c r="UJJ76" s="18"/>
      <c r="UJK76" s="18"/>
      <c r="UJL76" s="18"/>
      <c r="UJM76" s="18"/>
      <c r="UJN76" s="18"/>
      <c r="UJO76" s="18"/>
      <c r="UJP76" s="18"/>
      <c r="UJQ76" s="18"/>
      <c r="UJR76" s="18"/>
      <c r="UJS76" s="18"/>
      <c r="UJT76" s="18"/>
      <c r="UJU76" s="18"/>
      <c r="UJV76" s="18"/>
      <c r="UJW76" s="18"/>
      <c r="UJX76" s="18"/>
      <c r="UJY76" s="18"/>
      <c r="UJZ76" s="18"/>
      <c r="UKA76" s="18"/>
      <c r="UKB76" s="18"/>
      <c r="UKC76" s="18"/>
      <c r="UKD76" s="18"/>
      <c r="UKE76" s="18"/>
      <c r="UKF76" s="18"/>
      <c r="UKG76" s="18"/>
      <c r="UKH76" s="18"/>
      <c r="UKI76" s="18"/>
      <c r="UKJ76" s="18"/>
      <c r="UKK76" s="18"/>
      <c r="UKL76" s="18"/>
      <c r="UKM76" s="18"/>
      <c r="UKN76" s="18"/>
      <c r="UKO76" s="18"/>
      <c r="UKP76" s="18"/>
      <c r="UKQ76" s="18"/>
      <c r="UKR76" s="18"/>
      <c r="UKS76" s="18"/>
      <c r="UKT76" s="18"/>
      <c r="UKU76" s="18"/>
      <c r="UKV76" s="18"/>
      <c r="UKW76" s="18"/>
      <c r="UKX76" s="18"/>
      <c r="UKY76" s="18"/>
      <c r="UKZ76" s="18"/>
      <c r="ULA76" s="18"/>
      <c r="ULB76" s="18"/>
      <c r="ULC76" s="18"/>
      <c r="ULD76" s="18"/>
      <c r="ULE76" s="18"/>
      <c r="ULF76" s="18"/>
      <c r="ULG76" s="18"/>
      <c r="ULH76" s="18"/>
      <c r="ULI76" s="18"/>
      <c r="ULJ76" s="18"/>
      <c r="ULK76" s="18"/>
      <c r="ULL76" s="18"/>
      <c r="ULM76" s="18"/>
      <c r="ULN76" s="18"/>
      <c r="ULO76" s="18"/>
      <c r="ULP76" s="18"/>
      <c r="ULQ76" s="18"/>
      <c r="ULR76" s="18"/>
      <c r="ULS76" s="18"/>
      <c r="ULT76" s="18"/>
      <c r="ULU76" s="18"/>
      <c r="ULV76" s="18"/>
      <c r="ULW76" s="18"/>
      <c r="ULX76" s="18"/>
      <c r="ULY76" s="18"/>
      <c r="ULZ76" s="18"/>
      <c r="UMA76" s="18"/>
      <c r="UMB76" s="18"/>
      <c r="UMC76" s="18"/>
      <c r="UMD76" s="18"/>
      <c r="UME76" s="18"/>
      <c r="UMF76" s="18"/>
      <c r="UMG76" s="18"/>
      <c r="UMH76" s="18"/>
      <c r="UMI76" s="18"/>
      <c r="UMJ76" s="18"/>
      <c r="UMK76" s="18"/>
      <c r="UML76" s="18"/>
      <c r="UMM76" s="18"/>
      <c r="UMN76" s="18"/>
      <c r="UMO76" s="18"/>
      <c r="UMP76" s="18"/>
      <c r="UMQ76" s="18"/>
      <c r="UMR76" s="18"/>
      <c r="UMS76" s="18"/>
      <c r="UMT76" s="18"/>
      <c r="UMU76" s="18"/>
      <c r="UMV76" s="18"/>
      <c r="UMW76" s="18"/>
      <c r="UMX76" s="18"/>
      <c r="UMY76" s="18"/>
      <c r="UMZ76" s="18"/>
      <c r="UNA76" s="18"/>
      <c r="UNB76" s="18"/>
      <c r="UNC76" s="18"/>
      <c r="UND76" s="18"/>
      <c r="UNE76" s="18"/>
      <c r="UNF76" s="18"/>
      <c r="UNG76" s="18"/>
      <c r="UNH76" s="18"/>
      <c r="UNI76" s="18"/>
      <c r="UNJ76" s="18"/>
      <c r="UNK76" s="18"/>
      <c r="UNL76" s="18"/>
      <c r="UNM76" s="18"/>
      <c r="UNN76" s="18"/>
      <c r="UNO76" s="18"/>
      <c r="UNP76" s="18"/>
      <c r="UNQ76" s="18"/>
      <c r="UNR76" s="18"/>
      <c r="UNS76" s="18"/>
      <c r="UNT76" s="18"/>
      <c r="UNU76" s="18"/>
      <c r="UNV76" s="18"/>
      <c r="UNW76" s="18"/>
      <c r="UNX76" s="18"/>
      <c r="UNY76" s="18"/>
      <c r="UNZ76" s="18"/>
      <c r="UOA76" s="18"/>
      <c r="UOB76" s="18"/>
      <c r="UOC76" s="18"/>
      <c r="UOD76" s="18"/>
      <c r="UOE76" s="18"/>
      <c r="UOF76" s="18"/>
      <c r="UOG76" s="18"/>
      <c r="UOH76" s="18"/>
      <c r="UOI76" s="18"/>
      <c r="UOJ76" s="18"/>
      <c r="UOK76" s="18"/>
      <c r="UOL76" s="18"/>
      <c r="UOM76" s="18"/>
      <c r="UON76" s="18"/>
      <c r="UOO76" s="18"/>
      <c r="UOP76" s="18"/>
      <c r="UOQ76" s="18"/>
      <c r="UOR76" s="18"/>
      <c r="UOS76" s="18"/>
      <c r="UOT76" s="18"/>
      <c r="UOU76" s="18"/>
      <c r="UOV76" s="18"/>
      <c r="UOW76" s="18"/>
      <c r="UOX76" s="18"/>
      <c r="UOY76" s="18"/>
      <c r="UOZ76" s="18"/>
      <c r="UPA76" s="18"/>
      <c r="UPB76" s="18"/>
      <c r="UPC76" s="18"/>
      <c r="UPD76" s="18"/>
      <c r="UPE76" s="18"/>
      <c r="UPF76" s="18"/>
      <c r="UPG76" s="18"/>
      <c r="UPH76" s="18"/>
      <c r="UPI76" s="18"/>
      <c r="UPJ76" s="18"/>
      <c r="UPK76" s="18"/>
      <c r="UPL76" s="18"/>
      <c r="UPM76" s="18"/>
      <c r="UPN76" s="18"/>
      <c r="UPO76" s="18"/>
      <c r="UPP76" s="18"/>
      <c r="UPQ76" s="18"/>
      <c r="UPR76" s="18"/>
      <c r="UPS76" s="18"/>
      <c r="UPT76" s="18"/>
      <c r="UPU76" s="18"/>
      <c r="UPV76" s="18"/>
      <c r="UPW76" s="18"/>
      <c r="UPX76" s="18"/>
      <c r="UPY76" s="18"/>
      <c r="UPZ76" s="18"/>
      <c r="UQA76" s="18"/>
      <c r="UQB76" s="18"/>
      <c r="UQC76" s="18"/>
      <c r="UQD76" s="18"/>
      <c r="UQE76" s="18"/>
      <c r="UQF76" s="18"/>
      <c r="UQG76" s="18"/>
      <c r="UQH76" s="18"/>
      <c r="UQI76" s="18"/>
      <c r="UQJ76" s="18"/>
      <c r="UQK76" s="18"/>
      <c r="UQL76" s="18"/>
      <c r="UQM76" s="18"/>
      <c r="UQN76" s="18"/>
      <c r="UQO76" s="18"/>
      <c r="UQP76" s="18"/>
      <c r="UQQ76" s="18"/>
      <c r="UQR76" s="18"/>
      <c r="UQS76" s="18"/>
      <c r="UQT76" s="18"/>
      <c r="UQU76" s="18"/>
      <c r="UQV76" s="18"/>
      <c r="UQW76" s="18"/>
      <c r="UQX76" s="18"/>
      <c r="UQY76" s="18"/>
      <c r="UQZ76" s="18"/>
      <c r="URA76" s="18"/>
      <c r="URB76" s="18"/>
      <c r="URC76" s="18"/>
      <c r="URD76" s="18"/>
      <c r="URE76" s="18"/>
      <c r="URF76" s="18"/>
      <c r="URG76" s="18"/>
      <c r="URH76" s="18"/>
      <c r="URI76" s="18"/>
      <c r="URJ76" s="18"/>
      <c r="URK76" s="18"/>
      <c r="URL76" s="18"/>
      <c r="URM76" s="18"/>
      <c r="URN76" s="18"/>
      <c r="URO76" s="18"/>
      <c r="URP76" s="18"/>
      <c r="URQ76" s="18"/>
      <c r="URR76" s="18"/>
      <c r="URS76" s="18"/>
      <c r="URT76" s="18"/>
      <c r="URU76" s="18"/>
      <c r="URV76" s="18"/>
      <c r="URW76" s="18"/>
      <c r="URX76" s="18"/>
      <c r="URY76" s="18"/>
      <c r="URZ76" s="18"/>
      <c r="USA76" s="18"/>
      <c r="USB76" s="18"/>
      <c r="USC76" s="18"/>
      <c r="USD76" s="18"/>
      <c r="USE76" s="18"/>
      <c r="USF76" s="18"/>
      <c r="USG76" s="18"/>
      <c r="USH76" s="18"/>
      <c r="USI76" s="18"/>
      <c r="USJ76" s="18"/>
      <c r="USK76" s="18"/>
      <c r="USL76" s="18"/>
      <c r="USM76" s="18"/>
      <c r="USN76" s="18"/>
      <c r="USO76" s="18"/>
      <c r="USP76" s="18"/>
      <c r="USQ76" s="18"/>
      <c r="USR76" s="18"/>
      <c r="USS76" s="18"/>
      <c r="UST76" s="18"/>
      <c r="USU76" s="18"/>
      <c r="USV76" s="18"/>
      <c r="USW76" s="18"/>
      <c r="USX76" s="18"/>
      <c r="USY76" s="18"/>
      <c r="USZ76" s="18"/>
      <c r="UTA76" s="18"/>
      <c r="UTB76" s="18"/>
      <c r="UTC76" s="18"/>
      <c r="UTD76" s="18"/>
      <c r="UTE76" s="18"/>
      <c r="UTF76" s="18"/>
      <c r="UTG76" s="18"/>
      <c r="UTH76" s="18"/>
      <c r="UTI76" s="18"/>
      <c r="UTJ76" s="18"/>
      <c r="UTK76" s="18"/>
      <c r="UTL76" s="18"/>
      <c r="UTM76" s="18"/>
      <c r="UTN76" s="18"/>
      <c r="UTO76" s="18"/>
      <c r="UTP76" s="18"/>
      <c r="UTQ76" s="18"/>
      <c r="UTR76" s="18"/>
      <c r="UTS76" s="18"/>
      <c r="UTT76" s="18"/>
      <c r="UTU76" s="18"/>
      <c r="UTV76" s="18"/>
      <c r="UTW76" s="18"/>
      <c r="UTX76" s="18"/>
      <c r="UTY76" s="18"/>
      <c r="UTZ76" s="18"/>
      <c r="UUA76" s="18"/>
      <c r="UUB76" s="18"/>
      <c r="UUC76" s="18"/>
      <c r="UUD76" s="18"/>
      <c r="UUE76" s="18"/>
      <c r="UUF76" s="18"/>
      <c r="UUG76" s="18"/>
      <c r="UUH76" s="18"/>
      <c r="UUI76" s="18"/>
      <c r="UUJ76" s="18"/>
      <c r="UUK76" s="18"/>
      <c r="UUL76" s="18"/>
      <c r="UUM76" s="18"/>
      <c r="UUN76" s="18"/>
      <c r="UUO76" s="18"/>
      <c r="UUP76" s="18"/>
      <c r="UUQ76" s="18"/>
      <c r="UUR76" s="18"/>
      <c r="UUS76" s="18"/>
      <c r="UUT76" s="18"/>
      <c r="UUU76" s="18"/>
      <c r="UUV76" s="18"/>
      <c r="UUW76" s="18"/>
      <c r="UUX76" s="18"/>
      <c r="UUY76" s="18"/>
      <c r="UUZ76" s="18"/>
      <c r="UVA76" s="18"/>
      <c r="UVB76" s="18"/>
      <c r="UVC76" s="18"/>
      <c r="UVD76" s="18"/>
      <c r="UVE76" s="18"/>
      <c r="UVF76" s="18"/>
      <c r="UVG76" s="18"/>
      <c r="UVH76" s="18"/>
      <c r="UVI76" s="18"/>
      <c r="UVJ76" s="18"/>
      <c r="UVK76" s="18"/>
      <c r="UVL76" s="18"/>
      <c r="UVM76" s="18"/>
      <c r="UVN76" s="18"/>
      <c r="UVO76" s="18"/>
      <c r="UVP76" s="18"/>
      <c r="UVQ76" s="18"/>
      <c r="UVR76" s="18"/>
      <c r="UVS76" s="18"/>
      <c r="UVT76" s="18"/>
      <c r="UVU76" s="18"/>
      <c r="UVV76" s="18"/>
      <c r="UVW76" s="18"/>
      <c r="UVX76" s="18"/>
      <c r="UVY76" s="18"/>
      <c r="UVZ76" s="18"/>
      <c r="UWA76" s="18"/>
      <c r="UWB76" s="18"/>
      <c r="UWC76" s="18"/>
      <c r="UWD76" s="18"/>
      <c r="UWE76" s="18"/>
      <c r="UWF76" s="18"/>
      <c r="UWG76" s="18"/>
      <c r="UWH76" s="18"/>
      <c r="UWI76" s="18"/>
      <c r="UWJ76" s="18"/>
      <c r="UWK76" s="18"/>
      <c r="UWL76" s="18"/>
      <c r="UWM76" s="18"/>
      <c r="UWN76" s="18"/>
      <c r="UWO76" s="18"/>
      <c r="UWP76" s="18"/>
      <c r="UWQ76" s="18"/>
      <c r="UWR76" s="18"/>
      <c r="UWS76" s="18"/>
      <c r="UWT76" s="18"/>
      <c r="UWU76" s="18"/>
      <c r="UWV76" s="18"/>
      <c r="UWW76" s="18"/>
      <c r="UWX76" s="18"/>
      <c r="UWY76" s="18"/>
      <c r="UWZ76" s="18"/>
      <c r="UXA76" s="18"/>
      <c r="UXB76" s="18"/>
      <c r="UXC76" s="18"/>
      <c r="UXD76" s="18"/>
      <c r="UXE76" s="18"/>
      <c r="UXF76" s="18"/>
      <c r="UXG76" s="18"/>
      <c r="UXH76" s="18"/>
      <c r="UXI76" s="18"/>
      <c r="UXJ76" s="18"/>
      <c r="UXK76" s="18"/>
      <c r="UXL76" s="18"/>
      <c r="UXM76" s="18"/>
      <c r="UXN76" s="18"/>
      <c r="UXO76" s="18"/>
      <c r="UXP76" s="18"/>
      <c r="UXQ76" s="18"/>
      <c r="UXR76" s="18"/>
      <c r="UXS76" s="18"/>
      <c r="UXT76" s="18"/>
      <c r="UXU76" s="18"/>
      <c r="UXV76" s="18"/>
      <c r="UXW76" s="18"/>
      <c r="UXX76" s="18"/>
      <c r="UXY76" s="18"/>
      <c r="UXZ76" s="18"/>
      <c r="UYA76" s="18"/>
      <c r="UYB76" s="18"/>
      <c r="UYC76" s="18"/>
      <c r="UYD76" s="18"/>
      <c r="UYE76" s="18"/>
      <c r="UYF76" s="18"/>
      <c r="UYG76" s="18"/>
      <c r="UYH76" s="18"/>
      <c r="UYI76" s="18"/>
      <c r="UYJ76" s="18"/>
      <c r="UYK76" s="18"/>
      <c r="UYL76" s="18"/>
      <c r="UYM76" s="18"/>
      <c r="UYN76" s="18"/>
      <c r="UYO76" s="18"/>
      <c r="UYP76" s="18"/>
      <c r="UYQ76" s="18"/>
      <c r="UYR76" s="18"/>
      <c r="UYS76" s="18"/>
      <c r="UYT76" s="18"/>
      <c r="UYU76" s="18"/>
      <c r="UYV76" s="18"/>
      <c r="UYW76" s="18"/>
      <c r="UYX76" s="18"/>
      <c r="UYY76" s="18"/>
      <c r="UYZ76" s="18"/>
      <c r="UZA76" s="18"/>
      <c r="UZB76" s="18"/>
      <c r="UZC76" s="18"/>
      <c r="UZD76" s="18"/>
      <c r="UZE76" s="18"/>
      <c r="UZF76" s="18"/>
      <c r="UZG76" s="18"/>
      <c r="UZH76" s="18"/>
      <c r="UZI76" s="18"/>
      <c r="UZJ76" s="18"/>
      <c r="UZK76" s="18"/>
      <c r="UZL76" s="18"/>
      <c r="UZM76" s="18"/>
      <c r="UZN76" s="18"/>
      <c r="UZO76" s="18"/>
      <c r="UZP76" s="18"/>
      <c r="UZQ76" s="18"/>
      <c r="UZR76" s="18"/>
      <c r="UZS76" s="18"/>
      <c r="UZT76" s="18"/>
      <c r="UZU76" s="18"/>
      <c r="UZV76" s="18"/>
      <c r="UZW76" s="18"/>
      <c r="UZX76" s="18"/>
      <c r="UZY76" s="18"/>
      <c r="UZZ76" s="18"/>
      <c r="VAA76" s="18"/>
      <c r="VAB76" s="18"/>
      <c r="VAC76" s="18"/>
      <c r="VAD76" s="18"/>
      <c r="VAE76" s="18"/>
      <c r="VAF76" s="18"/>
      <c r="VAG76" s="18"/>
      <c r="VAH76" s="18"/>
      <c r="VAI76" s="18"/>
      <c r="VAJ76" s="18"/>
      <c r="VAK76" s="18"/>
      <c r="VAL76" s="18"/>
      <c r="VAM76" s="18"/>
      <c r="VAN76" s="18"/>
      <c r="VAO76" s="18"/>
      <c r="VAP76" s="18"/>
      <c r="VAQ76" s="18"/>
      <c r="VAR76" s="18"/>
      <c r="VAS76" s="18"/>
      <c r="VAT76" s="18"/>
      <c r="VAU76" s="18"/>
      <c r="VAV76" s="18"/>
      <c r="VAW76" s="18"/>
      <c r="VAX76" s="18"/>
      <c r="VAY76" s="18"/>
      <c r="VAZ76" s="18"/>
      <c r="VBA76" s="18"/>
      <c r="VBB76" s="18"/>
      <c r="VBC76" s="18"/>
      <c r="VBD76" s="18"/>
      <c r="VBE76" s="18"/>
      <c r="VBF76" s="18"/>
      <c r="VBG76" s="18"/>
      <c r="VBH76" s="18"/>
      <c r="VBI76" s="18"/>
      <c r="VBJ76" s="18"/>
      <c r="VBK76" s="18"/>
      <c r="VBL76" s="18"/>
      <c r="VBM76" s="18"/>
      <c r="VBN76" s="18"/>
      <c r="VBO76" s="18"/>
      <c r="VBP76" s="18"/>
      <c r="VBQ76" s="18"/>
      <c r="VBR76" s="18"/>
      <c r="VBS76" s="18"/>
      <c r="VBT76" s="18"/>
      <c r="VBU76" s="18"/>
      <c r="VBV76" s="18"/>
      <c r="VBW76" s="18"/>
      <c r="VBX76" s="18"/>
      <c r="VBY76" s="18"/>
      <c r="VBZ76" s="18"/>
      <c r="VCA76" s="18"/>
      <c r="VCB76" s="18"/>
      <c r="VCC76" s="18"/>
      <c r="VCD76" s="18"/>
      <c r="VCE76" s="18"/>
      <c r="VCF76" s="18"/>
      <c r="VCG76" s="18"/>
      <c r="VCH76" s="18"/>
      <c r="VCI76" s="18"/>
      <c r="VCJ76" s="18"/>
      <c r="VCK76" s="18"/>
      <c r="VCL76" s="18"/>
      <c r="VCM76" s="18"/>
      <c r="VCN76" s="18"/>
      <c r="VCO76" s="18"/>
      <c r="VCP76" s="18"/>
      <c r="VCQ76" s="18"/>
      <c r="VCR76" s="18"/>
      <c r="VCS76" s="18"/>
      <c r="VCT76" s="18"/>
      <c r="VCU76" s="18"/>
      <c r="VCV76" s="18"/>
      <c r="VCW76" s="18"/>
      <c r="VCX76" s="18"/>
      <c r="VCY76" s="18"/>
      <c r="VCZ76" s="18"/>
      <c r="VDA76" s="18"/>
      <c r="VDB76" s="18"/>
      <c r="VDC76" s="18"/>
      <c r="VDD76" s="18"/>
      <c r="VDE76" s="18"/>
      <c r="VDF76" s="18"/>
      <c r="VDG76" s="18"/>
      <c r="VDH76" s="18"/>
      <c r="VDI76" s="18"/>
      <c r="VDJ76" s="18"/>
      <c r="VDK76" s="18"/>
      <c r="VDL76" s="18"/>
      <c r="VDM76" s="18"/>
      <c r="VDN76" s="18"/>
      <c r="VDO76" s="18"/>
      <c r="VDP76" s="18"/>
      <c r="VDQ76" s="18"/>
      <c r="VDR76" s="18"/>
      <c r="VDS76" s="18"/>
      <c r="VDT76" s="18"/>
      <c r="VDU76" s="18"/>
      <c r="VDV76" s="18"/>
      <c r="VDW76" s="18"/>
      <c r="VDX76" s="18"/>
      <c r="VDY76" s="18"/>
      <c r="VDZ76" s="18"/>
      <c r="VEA76" s="18"/>
      <c r="VEB76" s="18"/>
      <c r="VEC76" s="18"/>
      <c r="VED76" s="18"/>
      <c r="VEE76" s="18"/>
      <c r="VEF76" s="18"/>
      <c r="VEG76" s="18"/>
      <c r="VEH76" s="18"/>
      <c r="VEI76" s="18"/>
      <c r="VEJ76" s="18"/>
      <c r="VEK76" s="18"/>
      <c r="VEL76" s="18"/>
      <c r="VEM76" s="18"/>
      <c r="VEN76" s="18"/>
      <c r="VEO76" s="18"/>
      <c r="VEP76" s="18"/>
      <c r="VEQ76" s="18"/>
      <c r="VER76" s="18"/>
      <c r="VES76" s="18"/>
      <c r="VET76" s="18"/>
      <c r="VEU76" s="18"/>
      <c r="VEV76" s="18"/>
      <c r="VEW76" s="18"/>
      <c r="VEX76" s="18"/>
      <c r="VEY76" s="18"/>
      <c r="VEZ76" s="18"/>
      <c r="VFA76" s="18"/>
      <c r="VFB76" s="18"/>
      <c r="VFC76" s="18"/>
      <c r="VFD76" s="18"/>
      <c r="VFE76" s="18"/>
      <c r="VFF76" s="18"/>
      <c r="VFG76" s="18"/>
      <c r="VFH76" s="18"/>
      <c r="VFI76" s="18"/>
      <c r="VFJ76" s="18"/>
      <c r="VFK76" s="18"/>
      <c r="VFL76" s="18"/>
      <c r="VFM76" s="18"/>
      <c r="VFN76" s="18"/>
      <c r="VFO76" s="18"/>
      <c r="VFP76" s="18"/>
      <c r="VFQ76" s="18"/>
      <c r="VFR76" s="18"/>
      <c r="VFS76" s="18"/>
      <c r="VFT76" s="18"/>
      <c r="VFU76" s="18"/>
      <c r="VFV76" s="18"/>
      <c r="VFW76" s="18"/>
      <c r="VFX76" s="18"/>
      <c r="VFY76" s="18"/>
      <c r="VFZ76" s="18"/>
      <c r="VGA76" s="18"/>
      <c r="VGB76" s="18"/>
      <c r="VGC76" s="18"/>
      <c r="VGD76" s="18"/>
      <c r="VGE76" s="18"/>
      <c r="VGF76" s="18"/>
      <c r="VGG76" s="18"/>
      <c r="VGH76" s="18"/>
      <c r="VGI76" s="18"/>
      <c r="VGJ76" s="18"/>
      <c r="VGK76" s="18"/>
      <c r="VGL76" s="18"/>
      <c r="VGM76" s="18"/>
      <c r="VGN76" s="18"/>
      <c r="VGO76" s="18"/>
      <c r="VGP76" s="18"/>
      <c r="VGQ76" s="18"/>
      <c r="VGR76" s="18"/>
      <c r="VGS76" s="18"/>
      <c r="VGT76" s="18"/>
      <c r="VGU76" s="18"/>
      <c r="VGV76" s="18"/>
      <c r="VGW76" s="18"/>
      <c r="VGX76" s="18"/>
      <c r="VGY76" s="18"/>
      <c r="VGZ76" s="18"/>
      <c r="VHA76" s="18"/>
      <c r="VHB76" s="18"/>
      <c r="VHC76" s="18"/>
      <c r="VHD76" s="18"/>
      <c r="VHE76" s="18"/>
      <c r="VHF76" s="18"/>
      <c r="VHG76" s="18"/>
      <c r="VHH76" s="18"/>
      <c r="VHI76" s="18"/>
      <c r="VHJ76" s="18"/>
      <c r="VHK76" s="18"/>
      <c r="VHL76" s="18"/>
      <c r="VHM76" s="18"/>
      <c r="VHN76" s="18"/>
      <c r="VHO76" s="18"/>
      <c r="VHP76" s="18"/>
      <c r="VHQ76" s="18"/>
      <c r="VHR76" s="18"/>
      <c r="VHS76" s="18"/>
      <c r="VHT76" s="18"/>
      <c r="VHU76" s="18"/>
      <c r="VHV76" s="18"/>
      <c r="VHW76" s="18"/>
      <c r="VHX76" s="18"/>
      <c r="VHY76" s="18"/>
      <c r="VHZ76" s="18"/>
      <c r="VIA76" s="18"/>
      <c r="VIB76" s="18"/>
      <c r="VIC76" s="18"/>
      <c r="VID76" s="18"/>
      <c r="VIE76" s="18"/>
      <c r="VIF76" s="18"/>
      <c r="VIG76" s="18"/>
      <c r="VIH76" s="18"/>
      <c r="VII76" s="18"/>
      <c r="VIJ76" s="18"/>
      <c r="VIK76" s="18"/>
      <c r="VIL76" s="18"/>
      <c r="VIM76" s="18"/>
      <c r="VIN76" s="18"/>
      <c r="VIO76" s="18"/>
      <c r="VIP76" s="18"/>
      <c r="VIQ76" s="18"/>
      <c r="VIR76" s="18"/>
      <c r="VIS76" s="18"/>
      <c r="VIT76" s="18"/>
      <c r="VIU76" s="18"/>
      <c r="VIV76" s="18"/>
      <c r="VIW76" s="18"/>
      <c r="VIX76" s="18"/>
      <c r="VIY76" s="18"/>
      <c r="VIZ76" s="18"/>
      <c r="VJA76" s="18"/>
      <c r="VJB76" s="18"/>
      <c r="VJC76" s="18"/>
      <c r="VJD76" s="18"/>
      <c r="VJE76" s="18"/>
      <c r="VJF76" s="18"/>
      <c r="VJG76" s="18"/>
      <c r="VJH76" s="18"/>
      <c r="VJI76" s="18"/>
      <c r="VJJ76" s="18"/>
      <c r="VJK76" s="18"/>
      <c r="VJL76" s="18"/>
      <c r="VJM76" s="18"/>
      <c r="VJN76" s="18"/>
      <c r="VJO76" s="18"/>
      <c r="VJP76" s="18"/>
      <c r="VJQ76" s="18"/>
      <c r="VJR76" s="18"/>
      <c r="VJS76" s="18"/>
      <c r="VJT76" s="18"/>
      <c r="VJU76" s="18"/>
      <c r="VJV76" s="18"/>
      <c r="VJW76" s="18"/>
      <c r="VJX76" s="18"/>
      <c r="VJY76" s="18"/>
      <c r="VJZ76" s="18"/>
      <c r="VKA76" s="18"/>
      <c r="VKB76" s="18"/>
      <c r="VKC76" s="18"/>
      <c r="VKD76" s="18"/>
      <c r="VKE76" s="18"/>
      <c r="VKF76" s="18"/>
      <c r="VKG76" s="18"/>
      <c r="VKH76" s="18"/>
      <c r="VKI76" s="18"/>
      <c r="VKJ76" s="18"/>
      <c r="VKK76" s="18"/>
      <c r="VKL76" s="18"/>
      <c r="VKM76" s="18"/>
      <c r="VKN76" s="18"/>
      <c r="VKO76" s="18"/>
      <c r="VKP76" s="18"/>
      <c r="VKQ76" s="18"/>
      <c r="VKR76" s="18"/>
      <c r="VKS76" s="18"/>
      <c r="VKT76" s="18"/>
      <c r="VKU76" s="18"/>
      <c r="VKV76" s="18"/>
      <c r="VKW76" s="18"/>
      <c r="VKX76" s="18"/>
      <c r="VKY76" s="18"/>
      <c r="VKZ76" s="18"/>
      <c r="VLA76" s="18"/>
      <c r="VLB76" s="18"/>
      <c r="VLC76" s="18"/>
      <c r="VLD76" s="18"/>
      <c r="VLE76" s="18"/>
      <c r="VLF76" s="18"/>
      <c r="VLG76" s="18"/>
      <c r="VLH76" s="18"/>
      <c r="VLI76" s="18"/>
      <c r="VLJ76" s="18"/>
      <c r="VLK76" s="18"/>
      <c r="VLL76" s="18"/>
      <c r="VLM76" s="18"/>
      <c r="VLN76" s="18"/>
      <c r="VLO76" s="18"/>
      <c r="VLP76" s="18"/>
      <c r="VLQ76" s="18"/>
      <c r="VLR76" s="18"/>
      <c r="VLS76" s="18"/>
      <c r="VLT76" s="18"/>
      <c r="VLU76" s="18"/>
      <c r="VLV76" s="18"/>
      <c r="VLW76" s="18"/>
      <c r="VLX76" s="18"/>
      <c r="VLY76" s="18"/>
      <c r="VLZ76" s="18"/>
      <c r="VMA76" s="18"/>
      <c r="VMB76" s="18"/>
      <c r="VMC76" s="18"/>
      <c r="VMD76" s="18"/>
      <c r="VME76" s="18"/>
      <c r="VMF76" s="18"/>
      <c r="VMG76" s="18"/>
      <c r="VMH76" s="18"/>
      <c r="VMI76" s="18"/>
      <c r="VMJ76" s="18"/>
      <c r="VMK76" s="18"/>
      <c r="VML76" s="18"/>
      <c r="VMM76" s="18"/>
      <c r="VMN76" s="18"/>
      <c r="VMO76" s="18"/>
      <c r="VMP76" s="18"/>
      <c r="VMQ76" s="18"/>
      <c r="VMR76" s="18"/>
      <c r="VMS76" s="18"/>
      <c r="VMT76" s="18"/>
      <c r="VMU76" s="18"/>
      <c r="VMV76" s="18"/>
      <c r="VMW76" s="18"/>
      <c r="VMX76" s="18"/>
      <c r="VMY76" s="18"/>
      <c r="VMZ76" s="18"/>
      <c r="VNA76" s="18"/>
      <c r="VNB76" s="18"/>
      <c r="VNC76" s="18"/>
      <c r="VND76" s="18"/>
      <c r="VNE76" s="18"/>
      <c r="VNF76" s="18"/>
      <c r="VNG76" s="18"/>
      <c r="VNH76" s="18"/>
      <c r="VNI76" s="18"/>
      <c r="VNJ76" s="18"/>
      <c r="VNK76" s="18"/>
      <c r="VNL76" s="18"/>
      <c r="VNM76" s="18"/>
      <c r="VNN76" s="18"/>
      <c r="VNO76" s="18"/>
      <c r="VNP76" s="18"/>
      <c r="VNQ76" s="18"/>
      <c r="VNR76" s="18"/>
      <c r="VNS76" s="18"/>
      <c r="VNT76" s="18"/>
      <c r="VNU76" s="18"/>
      <c r="VNV76" s="18"/>
      <c r="VNW76" s="18"/>
      <c r="VNX76" s="18"/>
      <c r="VNY76" s="18"/>
      <c r="VNZ76" s="18"/>
      <c r="VOA76" s="18"/>
      <c r="VOB76" s="18"/>
      <c r="VOC76" s="18"/>
      <c r="VOD76" s="18"/>
      <c r="VOE76" s="18"/>
      <c r="VOF76" s="18"/>
      <c r="VOG76" s="18"/>
      <c r="VOH76" s="18"/>
      <c r="VOI76" s="18"/>
      <c r="VOJ76" s="18"/>
      <c r="VOK76" s="18"/>
      <c r="VOL76" s="18"/>
      <c r="VOM76" s="18"/>
      <c r="VON76" s="18"/>
      <c r="VOO76" s="18"/>
      <c r="VOP76" s="18"/>
      <c r="VOQ76" s="18"/>
      <c r="VOR76" s="18"/>
      <c r="VOS76" s="18"/>
      <c r="VOT76" s="18"/>
      <c r="VOU76" s="18"/>
      <c r="VOV76" s="18"/>
      <c r="VOW76" s="18"/>
      <c r="VOX76" s="18"/>
      <c r="VOY76" s="18"/>
      <c r="VOZ76" s="18"/>
      <c r="VPA76" s="18"/>
      <c r="VPB76" s="18"/>
      <c r="VPC76" s="18"/>
      <c r="VPD76" s="18"/>
      <c r="VPE76" s="18"/>
      <c r="VPF76" s="18"/>
      <c r="VPG76" s="18"/>
      <c r="VPH76" s="18"/>
      <c r="VPI76" s="18"/>
      <c r="VPJ76" s="18"/>
      <c r="VPK76" s="18"/>
      <c r="VPL76" s="18"/>
      <c r="VPM76" s="18"/>
      <c r="VPN76" s="18"/>
      <c r="VPO76" s="18"/>
      <c r="VPP76" s="18"/>
      <c r="VPQ76" s="18"/>
      <c r="VPR76" s="18"/>
      <c r="VPS76" s="18"/>
      <c r="VPT76" s="18"/>
      <c r="VPU76" s="18"/>
      <c r="VPV76" s="18"/>
      <c r="VPW76" s="18"/>
      <c r="VPX76" s="18"/>
      <c r="VPY76" s="18"/>
      <c r="VPZ76" s="18"/>
      <c r="VQA76" s="18"/>
      <c r="VQB76" s="18"/>
      <c r="VQC76" s="18"/>
      <c r="VQD76" s="18"/>
      <c r="VQE76" s="18"/>
      <c r="VQF76" s="18"/>
      <c r="VQG76" s="18"/>
      <c r="VQH76" s="18"/>
      <c r="VQI76" s="18"/>
      <c r="VQJ76" s="18"/>
      <c r="VQK76" s="18"/>
      <c r="VQL76" s="18"/>
      <c r="VQM76" s="18"/>
      <c r="VQN76" s="18"/>
      <c r="VQO76" s="18"/>
      <c r="VQP76" s="18"/>
      <c r="VQQ76" s="18"/>
      <c r="VQR76" s="18"/>
      <c r="VQS76" s="18"/>
      <c r="VQT76" s="18"/>
      <c r="VQU76" s="18"/>
      <c r="VQV76" s="18"/>
      <c r="VQW76" s="18"/>
      <c r="VQX76" s="18"/>
      <c r="VQY76" s="18"/>
      <c r="VQZ76" s="18"/>
      <c r="VRA76" s="18"/>
      <c r="VRB76" s="18"/>
      <c r="VRC76" s="18"/>
      <c r="VRD76" s="18"/>
      <c r="VRE76" s="18"/>
      <c r="VRF76" s="18"/>
      <c r="VRG76" s="18"/>
      <c r="VRH76" s="18"/>
      <c r="VRI76" s="18"/>
      <c r="VRJ76" s="18"/>
      <c r="VRK76" s="18"/>
      <c r="VRL76" s="18"/>
      <c r="VRM76" s="18"/>
      <c r="VRN76" s="18"/>
      <c r="VRO76" s="18"/>
      <c r="VRP76" s="18"/>
      <c r="VRQ76" s="18"/>
      <c r="VRR76" s="18"/>
      <c r="VRS76" s="18"/>
      <c r="VRT76" s="18"/>
      <c r="VRU76" s="18"/>
      <c r="VRV76" s="18"/>
      <c r="VRW76" s="18"/>
      <c r="VRX76" s="18"/>
      <c r="VRY76" s="18"/>
      <c r="VRZ76" s="18"/>
      <c r="VSA76" s="18"/>
      <c r="VSB76" s="18"/>
      <c r="VSC76" s="18"/>
      <c r="VSD76" s="18"/>
      <c r="VSE76" s="18"/>
      <c r="VSF76" s="18"/>
      <c r="VSG76" s="18"/>
      <c r="VSH76" s="18"/>
      <c r="VSI76" s="18"/>
      <c r="VSJ76" s="18"/>
      <c r="VSK76" s="18"/>
      <c r="VSL76" s="18"/>
      <c r="VSM76" s="18"/>
      <c r="VSN76" s="18"/>
      <c r="VSO76" s="18"/>
      <c r="VSP76" s="18"/>
      <c r="VSQ76" s="18"/>
      <c r="VSR76" s="18"/>
      <c r="VSS76" s="18"/>
      <c r="VST76" s="18"/>
      <c r="VSU76" s="18"/>
      <c r="VSV76" s="18"/>
      <c r="VSW76" s="18"/>
      <c r="VSX76" s="18"/>
      <c r="VSY76" s="18"/>
      <c r="VSZ76" s="18"/>
      <c r="VTA76" s="18"/>
      <c r="VTB76" s="18"/>
      <c r="VTC76" s="18"/>
      <c r="VTD76" s="18"/>
      <c r="VTE76" s="18"/>
      <c r="VTF76" s="18"/>
      <c r="VTG76" s="18"/>
      <c r="VTH76" s="18"/>
      <c r="VTI76" s="18"/>
      <c r="VTJ76" s="18"/>
      <c r="VTK76" s="18"/>
      <c r="VTL76" s="18"/>
      <c r="VTM76" s="18"/>
      <c r="VTN76" s="18"/>
      <c r="VTO76" s="18"/>
      <c r="VTP76" s="18"/>
      <c r="VTQ76" s="18"/>
      <c r="VTR76" s="18"/>
      <c r="VTS76" s="18"/>
      <c r="VTT76" s="18"/>
      <c r="VTU76" s="18"/>
      <c r="VTV76" s="18"/>
      <c r="VTW76" s="18"/>
      <c r="VTX76" s="18"/>
      <c r="VTY76" s="18"/>
      <c r="VTZ76" s="18"/>
      <c r="VUA76" s="18"/>
      <c r="VUB76" s="18"/>
      <c r="VUC76" s="18"/>
      <c r="VUD76" s="18"/>
      <c r="VUE76" s="18"/>
      <c r="VUF76" s="18"/>
      <c r="VUG76" s="18"/>
      <c r="VUH76" s="18"/>
      <c r="VUI76" s="18"/>
      <c r="VUJ76" s="18"/>
      <c r="VUK76" s="18"/>
      <c r="VUL76" s="18"/>
      <c r="VUM76" s="18"/>
      <c r="VUN76" s="18"/>
      <c r="VUO76" s="18"/>
      <c r="VUP76" s="18"/>
      <c r="VUQ76" s="18"/>
      <c r="VUR76" s="18"/>
      <c r="VUS76" s="18"/>
      <c r="VUT76" s="18"/>
      <c r="VUU76" s="18"/>
      <c r="VUV76" s="18"/>
      <c r="VUW76" s="18"/>
      <c r="VUX76" s="18"/>
      <c r="VUY76" s="18"/>
      <c r="VUZ76" s="18"/>
      <c r="VVA76" s="18"/>
      <c r="VVB76" s="18"/>
      <c r="VVC76" s="18"/>
      <c r="VVD76" s="18"/>
      <c r="VVE76" s="18"/>
      <c r="VVF76" s="18"/>
      <c r="VVG76" s="18"/>
      <c r="VVH76" s="18"/>
      <c r="VVI76" s="18"/>
      <c r="VVJ76" s="18"/>
      <c r="VVK76" s="18"/>
      <c r="VVL76" s="18"/>
      <c r="VVM76" s="18"/>
      <c r="VVN76" s="18"/>
      <c r="VVO76" s="18"/>
      <c r="VVP76" s="18"/>
      <c r="VVQ76" s="18"/>
      <c r="VVR76" s="18"/>
      <c r="VVS76" s="18"/>
      <c r="VVT76" s="18"/>
      <c r="VVU76" s="18"/>
      <c r="VVV76" s="18"/>
      <c r="VVW76" s="18"/>
      <c r="VVX76" s="18"/>
      <c r="VVY76" s="18"/>
      <c r="VVZ76" s="18"/>
      <c r="VWA76" s="18"/>
      <c r="VWB76" s="18"/>
      <c r="VWC76" s="18"/>
      <c r="VWD76" s="18"/>
      <c r="VWE76" s="18"/>
      <c r="VWF76" s="18"/>
      <c r="VWG76" s="18"/>
      <c r="VWH76" s="18"/>
      <c r="VWI76" s="18"/>
      <c r="VWJ76" s="18"/>
      <c r="VWK76" s="18"/>
      <c r="VWL76" s="18"/>
      <c r="VWM76" s="18"/>
      <c r="VWN76" s="18"/>
      <c r="VWO76" s="18"/>
      <c r="VWP76" s="18"/>
      <c r="VWQ76" s="18"/>
      <c r="VWR76" s="18"/>
      <c r="VWS76" s="18"/>
      <c r="VWT76" s="18"/>
      <c r="VWU76" s="18"/>
      <c r="VWV76" s="18"/>
      <c r="VWW76" s="18"/>
      <c r="VWX76" s="18"/>
      <c r="VWY76" s="18"/>
      <c r="VWZ76" s="18"/>
      <c r="VXA76" s="18"/>
      <c r="VXB76" s="18"/>
      <c r="VXC76" s="18"/>
      <c r="VXD76" s="18"/>
      <c r="VXE76" s="18"/>
      <c r="VXF76" s="18"/>
      <c r="VXG76" s="18"/>
      <c r="VXH76" s="18"/>
      <c r="VXI76" s="18"/>
      <c r="VXJ76" s="18"/>
      <c r="VXK76" s="18"/>
      <c r="VXL76" s="18"/>
      <c r="VXM76" s="18"/>
      <c r="VXN76" s="18"/>
      <c r="VXO76" s="18"/>
      <c r="VXP76" s="18"/>
      <c r="VXQ76" s="18"/>
      <c r="VXR76" s="18"/>
      <c r="VXS76" s="18"/>
      <c r="VXT76" s="18"/>
      <c r="VXU76" s="18"/>
      <c r="VXV76" s="18"/>
      <c r="VXW76" s="18"/>
      <c r="VXX76" s="18"/>
      <c r="VXY76" s="18"/>
      <c r="VXZ76" s="18"/>
      <c r="VYA76" s="18"/>
      <c r="VYB76" s="18"/>
      <c r="VYC76" s="18"/>
      <c r="VYD76" s="18"/>
      <c r="VYE76" s="18"/>
      <c r="VYF76" s="18"/>
      <c r="VYG76" s="18"/>
      <c r="VYH76" s="18"/>
      <c r="VYI76" s="18"/>
      <c r="VYJ76" s="18"/>
      <c r="VYK76" s="18"/>
      <c r="VYL76" s="18"/>
      <c r="VYM76" s="18"/>
      <c r="VYN76" s="18"/>
      <c r="VYO76" s="18"/>
      <c r="VYP76" s="18"/>
      <c r="VYQ76" s="18"/>
      <c r="VYR76" s="18"/>
      <c r="VYS76" s="18"/>
      <c r="VYT76" s="18"/>
      <c r="VYU76" s="18"/>
      <c r="VYV76" s="18"/>
      <c r="VYW76" s="18"/>
      <c r="VYX76" s="18"/>
      <c r="VYY76" s="18"/>
      <c r="VYZ76" s="18"/>
      <c r="VZA76" s="18"/>
      <c r="VZB76" s="18"/>
      <c r="VZC76" s="18"/>
      <c r="VZD76" s="18"/>
      <c r="VZE76" s="18"/>
      <c r="VZF76" s="18"/>
      <c r="VZG76" s="18"/>
      <c r="VZH76" s="18"/>
      <c r="VZI76" s="18"/>
      <c r="VZJ76" s="18"/>
      <c r="VZK76" s="18"/>
      <c r="VZL76" s="18"/>
      <c r="VZM76" s="18"/>
      <c r="VZN76" s="18"/>
      <c r="VZO76" s="18"/>
      <c r="VZP76" s="18"/>
      <c r="VZQ76" s="18"/>
      <c r="VZR76" s="18"/>
      <c r="VZS76" s="18"/>
      <c r="VZT76" s="18"/>
      <c r="VZU76" s="18"/>
      <c r="VZV76" s="18"/>
      <c r="VZW76" s="18"/>
      <c r="VZX76" s="18"/>
      <c r="VZY76" s="18"/>
      <c r="VZZ76" s="18"/>
      <c r="WAA76" s="18"/>
      <c r="WAB76" s="18"/>
      <c r="WAC76" s="18"/>
      <c r="WAD76" s="18"/>
      <c r="WAE76" s="18"/>
      <c r="WAF76" s="18"/>
      <c r="WAG76" s="18"/>
      <c r="WAH76" s="18"/>
      <c r="WAI76" s="18"/>
      <c r="WAJ76" s="18"/>
      <c r="WAK76" s="18"/>
      <c r="WAL76" s="18"/>
      <c r="WAM76" s="18"/>
      <c r="WAN76" s="18"/>
      <c r="WAO76" s="18"/>
      <c r="WAP76" s="18"/>
      <c r="WAQ76" s="18"/>
      <c r="WAR76" s="18"/>
      <c r="WAS76" s="18"/>
      <c r="WAT76" s="18"/>
      <c r="WAU76" s="18"/>
      <c r="WAV76" s="18"/>
      <c r="WAW76" s="18"/>
      <c r="WAX76" s="18"/>
      <c r="WAY76" s="18"/>
      <c r="WAZ76" s="18"/>
      <c r="WBA76" s="18"/>
      <c r="WBB76" s="18"/>
      <c r="WBC76" s="18"/>
      <c r="WBD76" s="18"/>
      <c r="WBE76" s="18"/>
      <c r="WBF76" s="18"/>
      <c r="WBG76" s="18"/>
      <c r="WBH76" s="18"/>
      <c r="WBI76" s="18"/>
      <c r="WBJ76" s="18"/>
      <c r="WBK76" s="18"/>
      <c r="WBL76" s="18"/>
      <c r="WBM76" s="18"/>
      <c r="WBN76" s="18"/>
      <c r="WBO76" s="18"/>
      <c r="WBP76" s="18"/>
      <c r="WBQ76" s="18"/>
      <c r="WBR76" s="18"/>
      <c r="WBS76" s="18"/>
      <c r="WBT76" s="18"/>
      <c r="WBU76" s="18"/>
      <c r="WBV76" s="18"/>
      <c r="WBW76" s="18"/>
      <c r="WBX76" s="18"/>
      <c r="WBY76" s="18"/>
      <c r="WBZ76" s="18"/>
      <c r="WCA76" s="18"/>
      <c r="WCB76" s="18"/>
      <c r="WCC76" s="18"/>
      <c r="WCD76" s="18"/>
      <c r="WCE76" s="18"/>
      <c r="WCF76" s="18"/>
      <c r="WCG76" s="18"/>
      <c r="WCH76" s="18"/>
      <c r="WCI76" s="18"/>
      <c r="WCJ76" s="18"/>
      <c r="WCK76" s="18"/>
      <c r="WCL76" s="18"/>
      <c r="WCM76" s="18"/>
      <c r="WCN76" s="18"/>
      <c r="WCO76" s="18"/>
      <c r="WCP76" s="18"/>
      <c r="WCQ76" s="18"/>
      <c r="WCR76" s="18"/>
      <c r="WCS76" s="18"/>
      <c r="WCT76" s="18"/>
      <c r="WCU76" s="18"/>
      <c r="WCV76" s="18"/>
      <c r="WCW76" s="18"/>
      <c r="WCX76" s="18"/>
      <c r="WCY76" s="18"/>
      <c r="WCZ76" s="18"/>
      <c r="WDA76" s="18"/>
      <c r="WDB76" s="18"/>
      <c r="WDC76" s="18"/>
      <c r="WDD76" s="18"/>
      <c r="WDE76" s="18"/>
      <c r="WDF76" s="18"/>
      <c r="WDG76" s="18"/>
      <c r="WDH76" s="18"/>
      <c r="WDI76" s="18"/>
      <c r="WDJ76" s="18"/>
      <c r="WDK76" s="18"/>
      <c r="WDL76" s="18"/>
      <c r="WDM76" s="18"/>
      <c r="WDN76" s="18"/>
      <c r="WDO76" s="18"/>
      <c r="WDP76" s="18"/>
      <c r="WDQ76" s="18"/>
      <c r="WDR76" s="18"/>
      <c r="WDS76" s="18"/>
      <c r="WDT76" s="18"/>
      <c r="WDU76" s="18"/>
      <c r="WDV76" s="18"/>
      <c r="WDW76" s="18"/>
      <c r="WDX76" s="18"/>
      <c r="WDY76" s="18"/>
      <c r="WDZ76" s="18"/>
      <c r="WEA76" s="18"/>
      <c r="WEB76" s="18"/>
      <c r="WEC76" s="18"/>
      <c r="WED76" s="18"/>
      <c r="WEE76" s="18"/>
      <c r="WEF76" s="18"/>
      <c r="WEG76" s="18"/>
      <c r="WEH76" s="18"/>
      <c r="WEI76" s="18"/>
      <c r="WEJ76" s="18"/>
      <c r="WEK76" s="18"/>
      <c r="WEL76" s="18"/>
      <c r="WEM76" s="18"/>
      <c r="WEN76" s="18"/>
      <c r="WEO76" s="18"/>
      <c r="WEP76" s="18"/>
      <c r="WEQ76" s="18"/>
      <c r="WER76" s="18"/>
      <c r="WES76" s="18"/>
      <c r="WET76" s="18"/>
      <c r="WEU76" s="18"/>
      <c r="WEV76" s="18"/>
      <c r="WEW76" s="18"/>
      <c r="WEX76" s="18"/>
      <c r="WEY76" s="18"/>
      <c r="WEZ76" s="18"/>
      <c r="WFA76" s="18"/>
      <c r="WFB76" s="18"/>
      <c r="WFC76" s="18"/>
      <c r="WFD76" s="18"/>
      <c r="WFE76" s="18"/>
      <c r="WFF76" s="18"/>
      <c r="WFG76" s="18"/>
      <c r="WFH76" s="18"/>
      <c r="WFI76" s="18"/>
      <c r="WFJ76" s="18"/>
      <c r="WFK76" s="18"/>
      <c r="WFL76" s="18"/>
      <c r="WFM76" s="18"/>
      <c r="WFN76" s="18"/>
      <c r="WFO76" s="18"/>
      <c r="WFP76" s="18"/>
      <c r="WFQ76" s="18"/>
      <c r="WFR76" s="18"/>
      <c r="WFS76" s="18"/>
      <c r="WFT76" s="18"/>
      <c r="WFU76" s="18"/>
      <c r="WFV76" s="18"/>
      <c r="WFW76" s="18"/>
      <c r="WFX76" s="18"/>
      <c r="WFY76" s="18"/>
      <c r="WFZ76" s="18"/>
      <c r="WGA76" s="18"/>
      <c r="WGB76" s="18"/>
      <c r="WGC76" s="18"/>
      <c r="WGD76" s="18"/>
      <c r="WGE76" s="18"/>
      <c r="WGF76" s="18"/>
      <c r="WGG76" s="18"/>
      <c r="WGH76" s="18"/>
      <c r="WGI76" s="18"/>
      <c r="WGJ76" s="18"/>
      <c r="WGK76" s="18"/>
      <c r="WGL76" s="18"/>
      <c r="WGM76" s="18"/>
      <c r="WGN76" s="18"/>
      <c r="WGO76" s="18"/>
      <c r="WGP76" s="18"/>
      <c r="WGQ76" s="18"/>
      <c r="WGR76" s="18"/>
      <c r="WGS76" s="18"/>
      <c r="WGT76" s="18"/>
      <c r="WGU76" s="18"/>
      <c r="WGV76" s="18"/>
      <c r="WGW76" s="18"/>
      <c r="WGX76" s="18"/>
      <c r="WGY76" s="18"/>
      <c r="WGZ76" s="18"/>
      <c r="WHA76" s="18"/>
      <c r="WHB76" s="18"/>
      <c r="WHC76" s="18"/>
      <c r="WHD76" s="18"/>
      <c r="WHE76" s="18"/>
      <c r="WHF76" s="18"/>
      <c r="WHG76" s="18"/>
      <c r="WHH76" s="18"/>
      <c r="WHI76" s="18"/>
      <c r="WHJ76" s="18"/>
      <c r="WHK76" s="18"/>
      <c r="WHL76" s="18"/>
      <c r="WHM76" s="18"/>
      <c r="WHN76" s="18"/>
      <c r="WHO76" s="18"/>
      <c r="WHP76" s="18"/>
      <c r="WHQ76" s="18"/>
      <c r="WHR76" s="18"/>
      <c r="WHS76" s="18"/>
      <c r="WHT76" s="18"/>
      <c r="WHU76" s="18"/>
      <c r="WHV76" s="18"/>
      <c r="WHW76" s="18"/>
      <c r="WHX76" s="18"/>
      <c r="WHY76" s="18"/>
      <c r="WHZ76" s="18"/>
      <c r="WIA76" s="18"/>
      <c r="WIB76" s="18"/>
      <c r="WIC76" s="18"/>
      <c r="WID76" s="18"/>
      <c r="WIE76" s="18"/>
      <c r="WIF76" s="18"/>
      <c r="WIG76" s="18"/>
      <c r="WIH76" s="18"/>
      <c r="WII76" s="18"/>
      <c r="WIJ76" s="18"/>
      <c r="WIK76" s="18"/>
      <c r="WIL76" s="18"/>
      <c r="WIM76" s="18"/>
      <c r="WIN76" s="18"/>
      <c r="WIO76" s="18"/>
      <c r="WIP76" s="18"/>
      <c r="WIQ76" s="18"/>
      <c r="WIR76" s="18"/>
      <c r="WIS76" s="18"/>
      <c r="WIT76" s="18"/>
      <c r="WIU76" s="18"/>
      <c r="WIV76" s="18"/>
      <c r="WIW76" s="18"/>
      <c r="WIX76" s="18"/>
      <c r="WIY76" s="18"/>
      <c r="WIZ76" s="18"/>
      <c r="WJA76" s="18"/>
      <c r="WJB76" s="18"/>
      <c r="WJC76" s="18"/>
      <c r="WJD76" s="18"/>
      <c r="WJE76" s="18"/>
      <c r="WJF76" s="18"/>
      <c r="WJG76" s="18"/>
      <c r="WJH76" s="18"/>
      <c r="WJI76" s="18"/>
      <c r="WJJ76" s="18"/>
      <c r="WJK76" s="18"/>
      <c r="WJL76" s="18"/>
      <c r="WJM76" s="18"/>
      <c r="WJN76" s="18"/>
      <c r="WJO76" s="18"/>
      <c r="WJP76" s="18"/>
      <c r="WJQ76" s="18"/>
      <c r="WJR76" s="18"/>
      <c r="WJS76" s="18"/>
      <c r="WJT76" s="18"/>
      <c r="WJU76" s="18"/>
      <c r="WJV76" s="18"/>
      <c r="WJW76" s="18"/>
      <c r="WJX76" s="18"/>
      <c r="WJY76" s="18"/>
      <c r="WJZ76" s="18"/>
      <c r="WKA76" s="18"/>
      <c r="WKB76" s="18"/>
      <c r="WKC76" s="18"/>
      <c r="WKD76" s="18"/>
      <c r="WKE76" s="18"/>
      <c r="WKF76" s="18"/>
      <c r="WKG76" s="18"/>
      <c r="WKH76" s="18"/>
      <c r="WKI76" s="18"/>
      <c r="WKJ76" s="18"/>
      <c r="WKK76" s="18"/>
      <c r="WKL76" s="18"/>
      <c r="WKM76" s="18"/>
      <c r="WKN76" s="18"/>
      <c r="WKO76" s="18"/>
      <c r="WKP76" s="18"/>
      <c r="WKQ76" s="18"/>
      <c r="WKR76" s="18"/>
      <c r="WKS76" s="18"/>
      <c r="WKT76" s="18"/>
      <c r="WKU76" s="18"/>
      <c r="WKV76" s="18"/>
      <c r="WKW76" s="18"/>
      <c r="WKX76" s="18"/>
      <c r="WKY76" s="18"/>
      <c r="WKZ76" s="18"/>
      <c r="WLA76" s="18"/>
      <c r="WLB76" s="18"/>
      <c r="WLC76" s="18"/>
      <c r="WLD76" s="18"/>
      <c r="WLE76" s="18"/>
      <c r="WLF76" s="18"/>
      <c r="WLG76" s="18"/>
      <c r="WLH76" s="18"/>
      <c r="WLI76" s="18"/>
      <c r="WLJ76" s="18"/>
      <c r="WLK76" s="18"/>
      <c r="WLL76" s="18"/>
      <c r="WLM76" s="18"/>
      <c r="WLN76" s="18"/>
      <c r="WLO76" s="18"/>
      <c r="WLP76" s="18"/>
      <c r="WLQ76" s="18"/>
      <c r="WLR76" s="18"/>
      <c r="WLS76" s="18"/>
      <c r="WLT76" s="18"/>
      <c r="WLU76" s="18"/>
      <c r="WLV76" s="18"/>
      <c r="WLW76" s="18"/>
      <c r="WLX76" s="18"/>
      <c r="WLY76" s="18"/>
      <c r="WLZ76" s="18"/>
      <c r="WMA76" s="18"/>
      <c r="WMB76" s="18"/>
      <c r="WMC76" s="18"/>
      <c r="WMD76" s="18"/>
      <c r="WME76" s="18"/>
      <c r="WMF76" s="18"/>
      <c r="WMG76" s="18"/>
      <c r="WMH76" s="18"/>
      <c r="WMI76" s="18"/>
      <c r="WMJ76" s="18"/>
      <c r="WMK76" s="18"/>
      <c r="WML76" s="18"/>
      <c r="WMM76" s="18"/>
      <c r="WMN76" s="18"/>
      <c r="WMO76" s="18"/>
      <c r="WMP76" s="18"/>
      <c r="WMQ76" s="18"/>
      <c r="WMR76" s="18"/>
      <c r="WMS76" s="18"/>
      <c r="WMT76" s="18"/>
      <c r="WMU76" s="18"/>
      <c r="WMV76" s="18"/>
      <c r="WMW76" s="18"/>
      <c r="WMX76" s="18"/>
      <c r="WMY76" s="18"/>
      <c r="WMZ76" s="18"/>
      <c r="WNA76" s="18"/>
      <c r="WNB76" s="18"/>
      <c r="WNC76" s="18"/>
      <c r="WND76" s="18"/>
      <c r="WNE76" s="18"/>
      <c r="WNF76" s="18"/>
      <c r="WNG76" s="18"/>
      <c r="WNH76" s="18"/>
      <c r="WNI76" s="18"/>
      <c r="WNJ76" s="18"/>
      <c r="WNK76" s="18"/>
      <c r="WNL76" s="18"/>
      <c r="WNM76" s="18"/>
      <c r="WNN76" s="18"/>
      <c r="WNO76" s="18"/>
      <c r="WNP76" s="18"/>
      <c r="WNQ76" s="18"/>
      <c r="WNR76" s="18"/>
      <c r="WNS76" s="18"/>
      <c r="WNT76" s="18"/>
      <c r="WNU76" s="18"/>
      <c r="WNV76" s="18"/>
      <c r="WNW76" s="18"/>
      <c r="WNX76" s="18"/>
      <c r="WNY76" s="18"/>
      <c r="WNZ76" s="18"/>
      <c r="WOA76" s="18"/>
      <c r="WOB76" s="18"/>
      <c r="WOC76" s="18"/>
      <c r="WOD76" s="18"/>
      <c r="WOE76" s="18"/>
      <c r="WOF76" s="18"/>
      <c r="WOG76" s="18"/>
      <c r="WOH76" s="18"/>
      <c r="WOI76" s="18"/>
      <c r="WOJ76" s="18"/>
      <c r="WOK76" s="18"/>
      <c r="WOL76" s="18"/>
      <c r="WOM76" s="18"/>
      <c r="WON76" s="18"/>
      <c r="WOO76" s="18"/>
      <c r="WOP76" s="18"/>
      <c r="WOQ76" s="18"/>
      <c r="WOR76" s="18"/>
      <c r="WOS76" s="18"/>
      <c r="WOT76" s="18"/>
      <c r="WOU76" s="18"/>
      <c r="WOV76" s="18"/>
      <c r="WOW76" s="18"/>
      <c r="WOX76" s="18"/>
      <c r="WOY76" s="18"/>
      <c r="WOZ76" s="18"/>
      <c r="WPA76" s="18"/>
      <c r="WPB76" s="18"/>
      <c r="WPC76" s="18"/>
      <c r="WPD76" s="18"/>
      <c r="WPE76" s="18"/>
      <c r="WPF76" s="18"/>
      <c r="WPG76" s="18"/>
      <c r="WPH76" s="18"/>
      <c r="WPI76" s="18"/>
      <c r="WPJ76" s="18"/>
      <c r="WPK76" s="18"/>
      <c r="WPL76" s="18"/>
      <c r="WPM76" s="18"/>
      <c r="WPN76" s="18"/>
      <c r="WPO76" s="18"/>
      <c r="WPP76" s="18"/>
      <c r="WPQ76" s="18"/>
      <c r="WPR76" s="18"/>
      <c r="WPS76" s="18"/>
      <c r="WPT76" s="18"/>
      <c r="WPU76" s="18"/>
      <c r="WPV76" s="18"/>
      <c r="WPW76" s="18"/>
      <c r="WPX76" s="18"/>
      <c r="WPY76" s="18"/>
      <c r="WPZ76" s="18"/>
      <c r="WQA76" s="18"/>
      <c r="WQB76" s="18"/>
      <c r="WQC76" s="18"/>
      <c r="WQD76" s="18"/>
      <c r="WQE76" s="18"/>
      <c r="WQF76" s="18"/>
      <c r="WQG76" s="18"/>
      <c r="WQH76" s="18"/>
      <c r="WQI76" s="18"/>
      <c r="WQJ76" s="18"/>
      <c r="WQK76" s="18"/>
      <c r="WQL76" s="18"/>
      <c r="WQM76" s="18"/>
      <c r="WQN76" s="18"/>
      <c r="WQO76" s="18"/>
      <c r="WQP76" s="18"/>
      <c r="WQQ76" s="18"/>
      <c r="WQR76" s="18"/>
      <c r="WQS76" s="18"/>
      <c r="WQT76" s="18"/>
      <c r="WQU76" s="18"/>
      <c r="WQV76" s="18"/>
      <c r="WQW76" s="18"/>
      <c r="WQX76" s="18"/>
      <c r="WQY76" s="18"/>
      <c r="WQZ76" s="18"/>
      <c r="WRA76" s="18"/>
      <c r="WRB76" s="18"/>
      <c r="WRC76" s="18"/>
      <c r="WRD76" s="18"/>
      <c r="WRE76" s="18"/>
      <c r="WRF76" s="18"/>
      <c r="WRG76" s="18"/>
      <c r="WRH76" s="18"/>
      <c r="WRI76" s="18"/>
      <c r="WRJ76" s="18"/>
      <c r="WRK76" s="18"/>
      <c r="WRL76" s="18"/>
      <c r="WRM76" s="18"/>
      <c r="WRN76" s="18"/>
      <c r="WRO76" s="18"/>
      <c r="WRP76" s="18"/>
      <c r="WRQ76" s="18"/>
      <c r="WRR76" s="18"/>
      <c r="WRS76" s="18"/>
      <c r="WRT76" s="18"/>
      <c r="WRU76" s="18"/>
      <c r="WRV76" s="18"/>
      <c r="WRW76" s="18"/>
      <c r="WRX76" s="18"/>
      <c r="WRY76" s="18"/>
      <c r="WRZ76" s="18"/>
      <c r="WSA76" s="18"/>
      <c r="WSB76" s="18"/>
      <c r="WSC76" s="18"/>
      <c r="WSD76" s="18"/>
      <c r="WSE76" s="18"/>
      <c r="WSF76" s="18"/>
      <c r="WSG76" s="18"/>
      <c r="WSH76" s="18"/>
      <c r="WSI76" s="18"/>
      <c r="WSJ76" s="18"/>
      <c r="WSK76" s="18"/>
      <c r="WSL76" s="18"/>
      <c r="WSM76" s="18"/>
      <c r="WSN76" s="18"/>
      <c r="WSO76" s="18"/>
      <c r="WSP76" s="18"/>
      <c r="WSQ76" s="18"/>
      <c r="WSR76" s="18"/>
      <c r="WSS76" s="18"/>
      <c r="WST76" s="18"/>
      <c r="WSU76" s="18"/>
      <c r="WSV76" s="18"/>
      <c r="WSW76" s="18"/>
      <c r="WSX76" s="18"/>
      <c r="WSY76" s="18"/>
      <c r="WSZ76" s="18"/>
      <c r="WTA76" s="18"/>
      <c r="WTB76" s="18"/>
      <c r="WTC76" s="18"/>
      <c r="WTD76" s="18"/>
      <c r="WTE76" s="18"/>
      <c r="WTF76" s="18"/>
      <c r="WTG76" s="18"/>
      <c r="WTH76" s="18"/>
      <c r="WTI76" s="18"/>
      <c r="WTJ76" s="18"/>
      <c r="WTK76" s="18"/>
      <c r="WTL76" s="18"/>
      <c r="WTM76" s="18"/>
      <c r="WTN76" s="18"/>
      <c r="WTO76" s="18"/>
      <c r="WTP76" s="18"/>
      <c r="WTQ76" s="18"/>
      <c r="WTR76" s="18"/>
      <c r="WTS76" s="18"/>
      <c r="WTT76" s="18"/>
      <c r="WTU76" s="18"/>
      <c r="WTV76" s="18"/>
      <c r="WTW76" s="18"/>
      <c r="WTX76" s="18"/>
      <c r="WTY76" s="18"/>
      <c r="WTZ76" s="18"/>
      <c r="WUA76" s="18"/>
      <c r="WUB76" s="18"/>
      <c r="WUC76" s="18"/>
      <c r="WUD76" s="18"/>
      <c r="WUE76" s="18"/>
      <c r="WUF76" s="18"/>
      <c r="WUG76" s="18"/>
      <c r="WUH76" s="18"/>
      <c r="WUI76" s="18"/>
      <c r="WUJ76" s="18"/>
      <c r="WUK76" s="18"/>
      <c r="WUL76" s="18"/>
      <c r="WUM76" s="18"/>
      <c r="WUN76" s="18"/>
      <c r="WUO76" s="18"/>
      <c r="WUP76" s="18"/>
      <c r="WUQ76" s="18"/>
      <c r="WUR76" s="18"/>
      <c r="WUS76" s="18"/>
      <c r="WUT76" s="18"/>
      <c r="WUU76" s="18"/>
      <c r="WUV76" s="18"/>
      <c r="WUW76" s="18"/>
      <c r="WUX76" s="18"/>
      <c r="WUY76" s="18"/>
      <c r="WUZ76" s="18"/>
      <c r="WVA76" s="18"/>
      <c r="WVB76" s="18"/>
      <c r="WVC76" s="18"/>
      <c r="WVD76" s="18"/>
      <c r="WVE76" s="18"/>
      <c r="WVF76" s="18"/>
      <c r="WVG76" s="18"/>
      <c r="WVH76" s="18"/>
      <c r="WVI76" s="18"/>
      <c r="WVJ76" s="18"/>
      <c r="WVK76" s="18"/>
      <c r="WVL76" s="18"/>
      <c r="WVM76" s="18"/>
      <c r="WVN76" s="18"/>
      <c r="WVO76" s="18"/>
      <c r="WVP76" s="18"/>
      <c r="WVQ76" s="18"/>
      <c r="WVR76" s="18"/>
      <c r="WVS76" s="18"/>
      <c r="WVT76" s="18"/>
      <c r="WVU76" s="18"/>
      <c r="WVV76" s="18"/>
      <c r="WVW76" s="18"/>
      <c r="WVX76" s="18"/>
      <c r="WVY76" s="18"/>
      <c r="WVZ76" s="18"/>
      <c r="WWA76" s="18"/>
      <c r="WWB76" s="18"/>
      <c r="WWC76" s="18"/>
      <c r="WWD76" s="18"/>
      <c r="WWE76" s="18"/>
      <c r="WWF76" s="18"/>
      <c r="WWG76" s="18"/>
      <c r="WWH76" s="18"/>
      <c r="WWI76" s="18"/>
      <c r="WWJ76" s="18"/>
      <c r="WWK76" s="18"/>
      <c r="WWL76" s="18"/>
      <c r="WWM76" s="18"/>
      <c r="WWN76" s="18"/>
      <c r="WWO76" s="18"/>
      <c r="WWP76" s="18"/>
      <c r="WWQ76" s="18"/>
      <c r="WWR76" s="18"/>
      <c r="WWS76" s="18"/>
      <c r="WWT76" s="18"/>
      <c r="WWU76" s="18"/>
      <c r="WWV76" s="18"/>
      <c r="WWW76" s="18"/>
      <c r="WWX76" s="18"/>
      <c r="WWY76" s="18"/>
      <c r="WWZ76" s="18"/>
      <c r="WXA76" s="18"/>
      <c r="WXB76" s="18"/>
      <c r="WXC76" s="18"/>
      <c r="WXD76" s="18"/>
      <c r="WXE76" s="18"/>
      <c r="WXF76" s="18"/>
      <c r="WXG76" s="18"/>
      <c r="WXH76" s="18"/>
      <c r="WXI76" s="18"/>
      <c r="WXJ76" s="18"/>
      <c r="WXK76" s="18"/>
      <c r="WXL76" s="18"/>
      <c r="WXM76" s="18"/>
      <c r="WXN76" s="18"/>
      <c r="WXO76" s="18"/>
      <c r="WXP76" s="18"/>
      <c r="WXQ76" s="18"/>
      <c r="WXR76" s="18"/>
      <c r="WXS76" s="18"/>
      <c r="WXT76" s="18"/>
      <c r="WXU76" s="18"/>
      <c r="WXV76" s="18"/>
      <c r="WXW76" s="18"/>
      <c r="WXX76" s="18"/>
      <c r="WXY76" s="18"/>
      <c r="WXZ76" s="18"/>
      <c r="WYA76" s="18"/>
      <c r="WYB76" s="18"/>
      <c r="WYC76" s="18"/>
      <c r="WYD76" s="18"/>
      <c r="WYE76" s="18"/>
      <c r="WYF76" s="18"/>
      <c r="WYG76" s="18"/>
      <c r="WYH76" s="18"/>
      <c r="WYI76" s="18"/>
      <c r="WYJ76" s="18"/>
      <c r="WYK76" s="18"/>
      <c r="WYL76" s="18"/>
      <c r="WYM76" s="18"/>
      <c r="WYN76" s="18"/>
      <c r="WYO76" s="18"/>
      <c r="WYP76" s="18"/>
      <c r="WYQ76" s="18"/>
      <c r="WYR76" s="18"/>
      <c r="WYS76" s="18"/>
      <c r="WYT76" s="18"/>
      <c r="WYU76" s="18"/>
      <c r="WYV76" s="18"/>
      <c r="WYW76" s="18"/>
      <c r="WYX76" s="18"/>
      <c r="WYY76" s="18"/>
      <c r="WYZ76" s="18"/>
      <c r="WZA76" s="18"/>
      <c r="WZB76" s="18"/>
      <c r="WZC76" s="18"/>
      <c r="WZD76" s="18"/>
      <c r="WZE76" s="18"/>
      <c r="WZF76" s="18"/>
      <c r="WZG76" s="18"/>
      <c r="WZH76" s="18"/>
      <c r="WZI76" s="18"/>
      <c r="WZJ76" s="18"/>
      <c r="WZK76" s="18"/>
      <c r="WZL76" s="18"/>
      <c r="WZM76" s="18"/>
      <c r="WZN76" s="18"/>
      <c r="WZO76" s="18"/>
      <c r="WZP76" s="18"/>
      <c r="WZQ76" s="18"/>
      <c r="WZR76" s="18"/>
      <c r="WZS76" s="18"/>
      <c r="WZT76" s="18"/>
      <c r="WZU76" s="18"/>
      <c r="WZV76" s="18"/>
      <c r="WZW76" s="18"/>
      <c r="WZX76" s="18"/>
      <c r="WZY76" s="18"/>
      <c r="WZZ76" s="18"/>
      <c r="XAA76" s="18"/>
      <c r="XAB76" s="18"/>
      <c r="XAC76" s="18"/>
      <c r="XAD76" s="18"/>
      <c r="XAE76" s="18"/>
      <c r="XAF76" s="18"/>
      <c r="XAG76" s="18"/>
      <c r="XAH76" s="18"/>
      <c r="XAI76" s="18"/>
      <c r="XAJ76" s="18"/>
      <c r="XAK76" s="18"/>
      <c r="XAL76" s="18"/>
      <c r="XAM76" s="18"/>
      <c r="XAN76" s="18"/>
      <c r="XAO76" s="18"/>
      <c r="XAP76" s="18"/>
      <c r="XAQ76" s="18"/>
      <c r="XAR76" s="18"/>
      <c r="XAS76" s="18"/>
      <c r="XAT76" s="18"/>
      <c r="XAU76" s="18"/>
      <c r="XAV76" s="18"/>
      <c r="XAW76" s="18"/>
      <c r="XAX76" s="18"/>
      <c r="XAY76" s="18"/>
      <c r="XAZ76" s="18"/>
      <c r="XBA76" s="18"/>
      <c r="XBB76" s="18"/>
      <c r="XBC76" s="18"/>
      <c r="XBD76" s="18"/>
      <c r="XBE76" s="18"/>
      <c r="XBF76" s="18"/>
      <c r="XBG76" s="18"/>
      <c r="XBH76" s="18"/>
      <c r="XBI76" s="18"/>
      <c r="XBJ76" s="18"/>
      <c r="XBK76" s="18"/>
      <c r="XBL76" s="18"/>
      <c r="XBM76" s="18"/>
      <c r="XBN76" s="18"/>
      <c r="XBO76" s="18"/>
      <c r="XBP76" s="18"/>
      <c r="XBQ76" s="18"/>
      <c r="XBR76" s="18"/>
      <c r="XBS76" s="18"/>
      <c r="XBT76" s="18"/>
      <c r="XBU76" s="18"/>
      <c r="XBV76" s="18"/>
      <c r="XBW76" s="18"/>
      <c r="XBX76" s="18"/>
      <c r="XBY76" s="18"/>
      <c r="XBZ76" s="18"/>
      <c r="XCA76" s="18"/>
      <c r="XCB76" s="18"/>
      <c r="XCC76" s="18"/>
      <c r="XCD76" s="18"/>
      <c r="XCE76" s="18"/>
      <c r="XCF76" s="18"/>
      <c r="XCG76" s="18"/>
      <c r="XCH76" s="18"/>
      <c r="XCI76" s="18"/>
      <c r="XCJ76" s="18"/>
      <c r="XCK76" s="18"/>
      <c r="XCL76" s="18"/>
      <c r="XCM76" s="18"/>
      <c r="XCN76" s="18"/>
      <c r="XCO76" s="18"/>
      <c r="XCP76" s="18"/>
      <c r="XCQ76" s="18"/>
      <c r="XCR76" s="18"/>
      <c r="XCS76" s="18"/>
      <c r="XCT76" s="18"/>
      <c r="XCU76" s="18"/>
      <c r="XCV76" s="18"/>
      <c r="XCW76" s="18"/>
      <c r="XCX76" s="18"/>
      <c r="XCY76" s="18"/>
      <c r="XCZ76" s="18"/>
      <c r="XDA76" s="18"/>
      <c r="XDB76" s="18"/>
      <c r="XDC76" s="18"/>
      <c r="XDD76" s="18"/>
      <c r="XDE76" s="18"/>
      <c r="XDF76" s="18"/>
      <c r="XDG76" s="18"/>
      <c r="XDH76" s="18"/>
      <c r="XDI76" s="18"/>
      <c r="XDJ76" s="18"/>
      <c r="XDK76" s="18"/>
      <c r="XDL76" s="18"/>
      <c r="XDM76" s="18"/>
      <c r="XDN76" s="18"/>
      <c r="XDO76" s="18"/>
      <c r="XDP76" s="18"/>
      <c r="XDQ76" s="18"/>
      <c r="XDR76" s="18"/>
      <c r="XDS76" s="18"/>
      <c r="XDT76" s="18"/>
      <c r="XDU76" s="18"/>
      <c r="XDV76" s="18"/>
      <c r="XDW76" s="18"/>
      <c r="XDX76" s="18"/>
      <c r="XDY76" s="18"/>
      <c r="XDZ76" s="18"/>
      <c r="XEA76" s="18"/>
      <c r="XEB76" s="18"/>
      <c r="XEC76" s="18"/>
      <c r="XED76" s="18"/>
      <c r="XEE76" s="18"/>
      <c r="XEF76" s="18"/>
      <c r="XEG76" s="18"/>
      <c r="XEH76" s="18"/>
      <c r="XEI76" s="18"/>
      <c r="XEJ76" s="18"/>
      <c r="XEK76" s="18"/>
      <c r="XEL76" s="18"/>
      <c r="XEM76" s="18"/>
      <c r="XEN76" s="18"/>
      <c r="XEO76" s="18"/>
      <c r="XEP76" s="18"/>
      <c r="XEQ76" s="18"/>
      <c r="XER76" s="18"/>
      <c r="XES76" s="18"/>
      <c r="XET76" s="18"/>
      <c r="XEU76" s="18"/>
      <c r="XEV76" s="18"/>
      <c r="XEW76" s="18"/>
      <c r="XEX76" s="18"/>
      <c r="XEY76" s="18"/>
      <c r="XEZ76" s="18"/>
      <c r="XFA76" s="18"/>
      <c r="XFB76" s="18"/>
      <c r="XFC76" s="18"/>
      <c r="XFD76" s="18"/>
    </row>
    <row r="77" spans="1:16384" s="291" customFormat="1" ht="14.25" customHeight="1" thickBot="1" x14ac:dyDescent="0.35">
      <c r="A77" s="380"/>
      <c r="B77" s="292" t="s">
        <v>35</v>
      </c>
      <c r="C77" s="381"/>
      <c r="D77" s="381"/>
      <c r="E77" s="382">
        <v>0</v>
      </c>
      <c r="F77" s="382">
        <v>0</v>
      </c>
      <c r="G77" s="382">
        <v>0</v>
      </c>
      <c r="H77" s="382">
        <v>0</v>
      </c>
      <c r="I77" s="382">
        <v>0</v>
      </c>
      <c r="J77" s="382">
        <v>0</v>
      </c>
      <c r="K77" s="382">
        <v>0</v>
      </c>
      <c r="L77" s="382">
        <v>0</v>
      </c>
      <c r="M77" s="382">
        <v>0</v>
      </c>
      <c r="N77" s="382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  <c r="XFC77" s="1"/>
      <c r="XFD77" s="1"/>
    </row>
    <row r="78" spans="1:16384" s="24" customFormat="1" ht="12.75" customHeight="1" x14ac:dyDescent="0.2">
      <c r="B78" s="634" t="s">
        <v>283</v>
      </c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34"/>
      <c r="N78" s="634"/>
    </row>
    <row r="79" spans="1:16384" s="24" customFormat="1" ht="7.5" customHeight="1" x14ac:dyDescent="0.2">
      <c r="B79" s="635"/>
      <c r="C79" s="635"/>
      <c r="D79" s="635"/>
      <c r="E79" s="635"/>
      <c r="F79" s="635"/>
      <c r="G79" s="635"/>
      <c r="H79" s="635"/>
      <c r="I79" s="635"/>
      <c r="J79" s="635"/>
      <c r="K79" s="635"/>
      <c r="L79" s="635"/>
      <c r="M79" s="635"/>
      <c r="N79" s="635"/>
    </row>
    <row r="80" spans="1:16384" s="24" customFormat="1" ht="9" x14ac:dyDescent="0.2">
      <c r="B80" s="24" t="s">
        <v>289</v>
      </c>
    </row>
    <row r="81" spans="1:14" ht="13" thickBot="1" x14ac:dyDescent="0.3"/>
    <row r="82" spans="1:14" s="301" customFormat="1" ht="14.25" customHeight="1" thickBot="1" x14ac:dyDescent="0.35">
      <c r="A82" s="296"/>
      <c r="B82" s="297" t="s">
        <v>264</v>
      </c>
      <c r="C82" s="297"/>
      <c r="D82" s="298"/>
      <c r="E82" s="299">
        <f>E40-E77</f>
        <v>7</v>
      </c>
      <c r="F82" s="299">
        <f t="shared" ref="F82:N82" si="0">F40-F77</f>
        <v>19</v>
      </c>
      <c r="G82" s="299">
        <f t="shared" si="0"/>
        <v>25656020</v>
      </c>
      <c r="H82" s="299">
        <f t="shared" si="0"/>
        <v>58297</v>
      </c>
      <c r="I82" s="299">
        <f t="shared" si="0"/>
        <v>3407069.63</v>
      </c>
      <c r="J82" s="299">
        <f t="shared" si="0"/>
        <v>174</v>
      </c>
      <c r="K82" s="299">
        <f t="shared" si="0"/>
        <v>52935039</v>
      </c>
      <c r="L82" s="299">
        <f t="shared" si="0"/>
        <v>0</v>
      </c>
      <c r="M82" s="299">
        <f t="shared" si="0"/>
        <v>0</v>
      </c>
      <c r="N82" s="300">
        <f t="shared" si="0"/>
        <v>0</v>
      </c>
    </row>
    <row r="84" spans="1:14" x14ac:dyDescent="0.25">
      <c r="E84" s="16"/>
      <c r="F84" s="16"/>
      <c r="G84" s="16"/>
      <c r="H84" s="16"/>
      <c r="I84" s="16"/>
      <c r="J84" s="16"/>
      <c r="K84" s="16"/>
      <c r="L84" s="16"/>
      <c r="M84" s="16"/>
      <c r="N84" s="16"/>
    </row>
  </sheetData>
  <mergeCells count="15">
    <mergeCell ref="B78:N79"/>
    <mergeCell ref="K9:K12"/>
    <mergeCell ref="N9:N12"/>
    <mergeCell ref="J9:J12"/>
    <mergeCell ref="L9:L12"/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3" orientation="landscape" useFirstPageNumber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E13" transitionEvaluation="1" codeName="Hoja6">
    <pageSetUpPr fitToPage="1"/>
  </sheetPr>
  <dimension ref="A1:IU85"/>
  <sheetViews>
    <sheetView showGridLines="0" view="pageBreakPreview" zoomScale="70" zoomScaleNormal="78" zoomScaleSheetLayoutView="70" workbookViewId="0">
      <pane xSplit="4" ySplit="12" topLeftCell="E13" activePane="bottomRight" state="frozenSplit"/>
      <selection pane="topRight" activeCell="F1" sqref="F1"/>
      <selection pane="bottomLeft" activeCell="A40" sqref="A40"/>
      <selection pane="bottomRight" activeCell="E13" sqref="E13"/>
    </sheetView>
  </sheetViews>
  <sheetFormatPr baseColWidth="10" defaultColWidth="9.7265625" defaultRowHeight="12.5" x14ac:dyDescent="0.25"/>
  <cols>
    <col min="1" max="2" width="2.7265625" style="1" customWidth="1"/>
    <col min="3" max="3" width="32.26953125" style="1" customWidth="1"/>
    <col min="4" max="4" width="4.54296875" style="1" customWidth="1"/>
    <col min="5" max="5" width="14.7265625" style="1" customWidth="1"/>
    <col min="6" max="6" width="19.81640625" style="1" customWidth="1"/>
    <col min="7" max="7" width="22.26953125" style="1" customWidth="1"/>
    <col min="8" max="8" width="22.08984375" style="1" customWidth="1"/>
    <col min="9" max="9" width="18.26953125" style="1" customWidth="1"/>
    <col min="10" max="10" width="17.54296875" style="1" customWidth="1"/>
    <col min="11" max="11" width="17.26953125" style="1" customWidth="1"/>
    <col min="12" max="12" width="17.81640625" style="1" customWidth="1"/>
    <col min="13" max="13" width="17.54296875" style="1" customWidth="1"/>
    <col min="14" max="14" width="15.453125" style="1" customWidth="1"/>
    <col min="15" max="15" width="16.7265625" style="1" customWidth="1"/>
    <col min="16" max="16384" width="9.7265625" style="1"/>
  </cols>
  <sheetData>
    <row r="1" spans="1:255" s="6" customFormat="1" ht="15.75" customHeight="1" x14ac:dyDescent="0.3">
      <c r="A1" s="647" t="s">
        <v>22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5"/>
    </row>
    <row r="2" spans="1:255" s="6" customFormat="1" ht="19.5" customHeight="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7"/>
      <c r="P2" s="8"/>
      <c r="Q2" s="8"/>
      <c r="R2" s="8"/>
      <c r="S2" s="8"/>
      <c r="T2" s="7"/>
      <c r="U2" s="7"/>
      <c r="V2" s="7"/>
      <c r="W2" s="7"/>
      <c r="X2" s="7"/>
      <c r="Y2" s="7"/>
      <c r="Z2" s="7"/>
      <c r="AA2" s="7"/>
      <c r="AB2" s="7"/>
      <c r="AC2" s="7"/>
      <c r="AD2" s="8"/>
      <c r="AE2" s="8"/>
      <c r="AF2" s="8"/>
      <c r="AG2" s="8"/>
      <c r="AH2" s="7"/>
      <c r="AI2" s="7"/>
      <c r="AJ2" s="7"/>
      <c r="AK2" s="7"/>
      <c r="AL2" s="7"/>
      <c r="AM2" s="7"/>
      <c r="AN2" s="7"/>
      <c r="AO2" s="7"/>
      <c r="AP2" s="7"/>
      <c r="AQ2" s="7"/>
      <c r="AR2" s="8"/>
      <c r="AS2" s="8"/>
      <c r="AT2" s="8"/>
      <c r="AU2" s="8"/>
      <c r="AV2" s="7"/>
      <c r="AW2" s="7"/>
      <c r="AX2" s="7"/>
      <c r="AY2" s="7"/>
      <c r="AZ2" s="7"/>
      <c r="BA2" s="7"/>
      <c r="BB2" s="7"/>
      <c r="BC2" s="7"/>
      <c r="BD2" s="7"/>
      <c r="BE2" s="7"/>
      <c r="BF2" s="8"/>
      <c r="BG2" s="8"/>
      <c r="BH2" s="8"/>
      <c r="BI2" s="8"/>
      <c r="BJ2" s="7"/>
      <c r="BK2" s="7"/>
      <c r="BL2" s="7"/>
      <c r="BM2" s="7"/>
      <c r="BN2" s="7"/>
      <c r="BO2" s="7"/>
      <c r="BP2" s="7"/>
      <c r="BQ2" s="7"/>
      <c r="BR2" s="7"/>
      <c r="BS2" s="7"/>
      <c r="BT2" s="8"/>
      <c r="BU2" s="8"/>
      <c r="BV2" s="8"/>
      <c r="BW2" s="8"/>
      <c r="BX2" s="7"/>
      <c r="BY2" s="7"/>
      <c r="BZ2" s="7"/>
      <c r="CA2" s="7"/>
      <c r="CB2" s="7"/>
      <c r="CC2" s="7"/>
      <c r="CD2" s="7"/>
      <c r="CE2" s="7"/>
      <c r="CF2" s="7"/>
      <c r="CG2" s="7"/>
      <c r="CH2" s="8"/>
      <c r="CI2" s="8"/>
      <c r="CJ2" s="8"/>
      <c r="CK2" s="8"/>
      <c r="CL2" s="7"/>
      <c r="CM2" s="7"/>
      <c r="CN2" s="7"/>
      <c r="CO2" s="7"/>
      <c r="CP2" s="7"/>
      <c r="CQ2" s="7"/>
      <c r="CR2" s="7"/>
      <c r="CS2" s="7"/>
      <c r="CT2" s="7"/>
      <c r="CU2" s="7"/>
      <c r="CV2" s="8"/>
      <c r="CW2" s="8"/>
      <c r="CX2" s="8"/>
      <c r="CY2" s="8"/>
      <c r="CZ2" s="7"/>
      <c r="DA2" s="7"/>
      <c r="DB2" s="7"/>
      <c r="DC2" s="7"/>
      <c r="DD2" s="7"/>
      <c r="DE2" s="7"/>
      <c r="DF2" s="7"/>
      <c r="DG2" s="7"/>
      <c r="DH2" s="7"/>
      <c r="DI2" s="7"/>
      <c r="DJ2" s="8"/>
      <c r="DK2" s="8"/>
      <c r="DL2" s="8"/>
      <c r="DM2" s="8"/>
      <c r="DN2" s="7"/>
      <c r="DO2" s="7"/>
      <c r="DP2" s="7"/>
      <c r="DQ2" s="7"/>
      <c r="DR2" s="7"/>
      <c r="DS2" s="7"/>
      <c r="DT2" s="7"/>
      <c r="DU2" s="7"/>
      <c r="DV2" s="7"/>
      <c r="DW2" s="7"/>
      <c r="DX2" s="8"/>
      <c r="DY2" s="8"/>
      <c r="DZ2" s="8"/>
      <c r="EA2" s="8"/>
      <c r="EB2" s="7"/>
      <c r="EC2" s="7"/>
      <c r="ED2" s="7"/>
      <c r="EE2" s="7"/>
      <c r="EF2" s="7"/>
      <c r="EG2" s="7"/>
      <c r="EH2" s="7"/>
      <c r="EI2" s="7"/>
      <c r="EJ2" s="7"/>
      <c r="EK2" s="7"/>
      <c r="EL2" s="8"/>
      <c r="EM2" s="8"/>
      <c r="EN2" s="8"/>
      <c r="EO2" s="8"/>
      <c r="EP2" s="7"/>
      <c r="EQ2" s="7"/>
      <c r="ER2" s="7"/>
      <c r="ES2" s="7"/>
      <c r="ET2" s="7"/>
      <c r="EU2" s="7"/>
      <c r="EV2" s="7"/>
      <c r="EW2" s="7"/>
      <c r="EX2" s="7"/>
      <c r="EY2" s="7"/>
      <c r="EZ2" s="8"/>
      <c r="FA2" s="8"/>
      <c r="FB2" s="8"/>
      <c r="FC2" s="8"/>
      <c r="FD2" s="7"/>
      <c r="FE2" s="7"/>
      <c r="FF2" s="7"/>
      <c r="FG2" s="7"/>
      <c r="FH2" s="7"/>
      <c r="FI2" s="7"/>
      <c r="FJ2" s="7"/>
      <c r="FK2" s="7"/>
      <c r="FL2" s="7"/>
      <c r="FM2" s="7"/>
      <c r="FN2" s="8"/>
      <c r="FO2" s="8"/>
      <c r="FP2" s="8"/>
      <c r="FQ2" s="8"/>
      <c r="FR2" s="7"/>
      <c r="FS2" s="7"/>
      <c r="FT2" s="7"/>
      <c r="FU2" s="7"/>
      <c r="FV2" s="7"/>
      <c r="FW2" s="7"/>
      <c r="FX2" s="7"/>
      <c r="FY2" s="7"/>
      <c r="FZ2" s="7"/>
      <c r="GA2" s="7"/>
      <c r="GB2" s="8"/>
      <c r="GC2" s="8"/>
      <c r="GD2" s="8"/>
      <c r="GE2" s="8"/>
      <c r="GF2" s="7"/>
      <c r="GG2" s="7"/>
      <c r="GH2" s="7"/>
      <c r="GI2" s="7"/>
      <c r="GJ2" s="7"/>
      <c r="GK2" s="7"/>
      <c r="GL2" s="7"/>
      <c r="GM2" s="7"/>
      <c r="GN2" s="7"/>
      <c r="GO2" s="7"/>
      <c r="GP2" s="8"/>
      <c r="GQ2" s="8"/>
      <c r="GR2" s="8"/>
      <c r="GS2" s="8"/>
      <c r="GT2" s="7"/>
      <c r="GU2" s="7"/>
      <c r="GV2" s="7"/>
      <c r="GW2" s="7"/>
      <c r="GX2" s="7"/>
      <c r="GY2" s="7"/>
      <c r="GZ2" s="7"/>
      <c r="HA2" s="7"/>
      <c r="HB2" s="7"/>
      <c r="HC2" s="7"/>
      <c r="HD2" s="8"/>
      <c r="HE2" s="8"/>
      <c r="HF2" s="8"/>
      <c r="HG2" s="8"/>
      <c r="HH2" s="7"/>
      <c r="HI2" s="7"/>
      <c r="HJ2" s="7"/>
      <c r="HK2" s="7"/>
      <c r="HL2" s="7"/>
      <c r="HM2" s="7"/>
      <c r="HN2" s="7"/>
      <c r="HO2" s="7"/>
      <c r="HP2" s="7"/>
      <c r="HQ2" s="7"/>
      <c r="HR2" s="8"/>
      <c r="HS2" s="8"/>
      <c r="HT2" s="8"/>
      <c r="HU2" s="8"/>
      <c r="HV2" s="7"/>
      <c r="HW2" s="7"/>
      <c r="HX2" s="7"/>
      <c r="HY2" s="7"/>
      <c r="HZ2" s="7"/>
      <c r="IA2" s="7"/>
      <c r="IB2" s="7"/>
      <c r="IC2" s="7"/>
      <c r="ID2" s="7"/>
      <c r="IE2" s="7"/>
      <c r="IF2" s="8"/>
      <c r="IG2" s="8"/>
      <c r="IH2" s="8"/>
      <c r="II2" s="8"/>
      <c r="IJ2" s="7"/>
      <c r="IK2" s="7"/>
      <c r="IL2" s="7"/>
      <c r="IM2" s="7"/>
      <c r="IN2" s="7"/>
      <c r="IO2" s="7"/>
      <c r="IP2" s="7"/>
      <c r="IQ2" s="7"/>
      <c r="IR2" s="7"/>
      <c r="IS2" s="7"/>
      <c r="IT2" s="8"/>
      <c r="IU2" s="8"/>
    </row>
    <row r="3" spans="1:255" ht="20.25" customHeight="1" x14ac:dyDescent="0.25">
      <c r="A3" s="637" t="s">
        <v>276</v>
      </c>
      <c r="B3" s="637"/>
      <c r="C3" s="637"/>
      <c r="D3" s="637"/>
      <c r="E3" s="637"/>
      <c r="F3" s="637"/>
      <c r="G3" s="637"/>
      <c r="H3" s="637"/>
      <c r="I3" s="637"/>
      <c r="J3" s="637"/>
      <c r="K3" s="637"/>
      <c r="L3" s="637"/>
      <c r="M3" s="637"/>
      <c r="N3" s="637"/>
      <c r="O3" s="8"/>
    </row>
    <row r="4" spans="1:255" ht="6.75" customHeight="1" x14ac:dyDescent="0.25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</row>
    <row r="5" spans="1:255" ht="15.5" x14ac:dyDescent="0.25">
      <c r="A5" s="638" t="s">
        <v>11</v>
      </c>
      <c r="B5" s="638"/>
      <c r="C5" s="638"/>
      <c r="D5" s="638"/>
      <c r="E5" s="638"/>
      <c r="F5" s="638"/>
      <c r="G5" s="638"/>
      <c r="H5" s="638"/>
      <c r="I5" s="638"/>
      <c r="J5" s="638"/>
      <c r="K5" s="638"/>
      <c r="L5" s="638"/>
      <c r="M5" s="638"/>
      <c r="N5" s="638"/>
      <c r="O5" s="9"/>
    </row>
    <row r="6" spans="1:255" ht="5.2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7"/>
    </row>
    <row r="7" spans="1:255" ht="15.5" x14ac:dyDescent="0.25">
      <c r="A7" s="638"/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10"/>
    </row>
    <row r="8" spans="1:255" ht="11.15" customHeight="1" thickBot="1" x14ac:dyDescent="0.3">
      <c r="A8" s="12"/>
      <c r="B8" s="12"/>
      <c r="C8" s="12"/>
      <c r="D8" s="12"/>
      <c r="E8" s="252">
        <v>4</v>
      </c>
      <c r="F8" s="252">
        <v>5</v>
      </c>
      <c r="G8" s="252">
        <v>6</v>
      </c>
      <c r="H8" s="252">
        <v>7</v>
      </c>
      <c r="I8" s="252">
        <v>8</v>
      </c>
      <c r="J8" s="252">
        <v>9</v>
      </c>
      <c r="K8" s="252">
        <v>10</v>
      </c>
      <c r="L8" s="252">
        <v>11</v>
      </c>
      <c r="M8" s="252">
        <v>12</v>
      </c>
      <c r="N8" s="252">
        <v>13</v>
      </c>
    </row>
    <row r="9" spans="1:255" ht="13.5" customHeight="1" x14ac:dyDescent="0.3">
      <c r="A9" s="570"/>
      <c r="B9" s="571"/>
      <c r="C9" s="571"/>
      <c r="D9" s="572"/>
      <c r="E9" s="639" t="s">
        <v>282</v>
      </c>
      <c r="F9" s="642" t="s">
        <v>9</v>
      </c>
      <c r="G9" s="628" t="s">
        <v>23</v>
      </c>
      <c r="H9" s="628" t="s">
        <v>24</v>
      </c>
      <c r="I9" s="628" t="s">
        <v>13</v>
      </c>
      <c r="J9" s="628" t="s">
        <v>281</v>
      </c>
      <c r="K9" s="628" t="s">
        <v>14</v>
      </c>
      <c r="L9" s="628" t="s">
        <v>1</v>
      </c>
      <c r="M9" s="628" t="s">
        <v>2</v>
      </c>
      <c r="N9" s="631" t="s">
        <v>15</v>
      </c>
    </row>
    <row r="10" spans="1:255" ht="13" x14ac:dyDescent="0.3">
      <c r="A10" s="573"/>
      <c r="B10" s="370"/>
      <c r="C10" s="368" t="s">
        <v>0</v>
      </c>
      <c r="D10" s="369"/>
      <c r="E10" s="640"/>
      <c r="F10" s="643"/>
      <c r="G10" s="645"/>
      <c r="H10" s="645"/>
      <c r="I10" s="629"/>
      <c r="J10" s="629"/>
      <c r="K10" s="629" t="s">
        <v>10</v>
      </c>
      <c r="L10" s="629"/>
      <c r="M10" s="629" t="s">
        <v>10</v>
      </c>
      <c r="N10" s="632"/>
    </row>
    <row r="11" spans="1:255" ht="10.5" customHeight="1" x14ac:dyDescent="0.3">
      <c r="A11" s="573"/>
      <c r="B11" s="370"/>
      <c r="C11" s="370"/>
      <c r="D11" s="369"/>
      <c r="E11" s="640"/>
      <c r="F11" s="643"/>
      <c r="G11" s="645"/>
      <c r="H11" s="645"/>
      <c r="I11" s="629"/>
      <c r="J11" s="629"/>
      <c r="K11" s="629"/>
      <c r="L11" s="629"/>
      <c r="M11" s="629"/>
      <c r="N11" s="632"/>
    </row>
    <row r="12" spans="1:255" ht="11.15" customHeight="1" thickBot="1" x14ac:dyDescent="0.35">
      <c r="A12" s="574"/>
      <c r="B12" s="575"/>
      <c r="C12" s="575"/>
      <c r="D12" s="576"/>
      <c r="E12" s="641"/>
      <c r="F12" s="644"/>
      <c r="G12" s="646"/>
      <c r="H12" s="646"/>
      <c r="I12" s="630"/>
      <c r="J12" s="630"/>
      <c r="K12" s="630"/>
      <c r="L12" s="630"/>
      <c r="M12" s="630"/>
      <c r="N12" s="633"/>
    </row>
    <row r="13" spans="1:255" ht="14.25" customHeight="1" x14ac:dyDescent="0.3">
      <c r="A13" s="543" t="s">
        <v>8</v>
      </c>
      <c r="B13" s="544"/>
      <c r="C13" s="544"/>
      <c r="D13" s="545"/>
      <c r="E13" s="546">
        <v>633147</v>
      </c>
      <c r="F13" s="546">
        <v>692477</v>
      </c>
      <c r="G13" s="546">
        <v>718862752117</v>
      </c>
      <c r="H13" s="546">
        <v>205871544885</v>
      </c>
      <c r="I13" s="546">
        <v>19584878554.530003</v>
      </c>
      <c r="J13" s="546">
        <v>2390</v>
      </c>
      <c r="K13" s="546">
        <v>951707882.60000002</v>
      </c>
      <c r="L13" s="546">
        <v>3963511258.4400005</v>
      </c>
      <c r="M13" s="546">
        <v>2009447352.8299997</v>
      </c>
      <c r="N13" s="546">
        <v>366.92</v>
      </c>
    </row>
    <row r="14" spans="1:255" ht="14.25" customHeight="1" x14ac:dyDescent="0.3">
      <c r="A14" s="3"/>
      <c r="B14" s="2" t="s">
        <v>12</v>
      </c>
      <c r="C14" s="2"/>
      <c r="D14" s="23"/>
      <c r="E14" s="293">
        <v>633077</v>
      </c>
      <c r="F14" s="293">
        <v>689380</v>
      </c>
      <c r="G14" s="293">
        <v>718712359419</v>
      </c>
      <c r="H14" s="293">
        <v>205443653247</v>
      </c>
      <c r="I14" s="293">
        <v>18682138153.150002</v>
      </c>
      <c r="J14" s="293">
        <v>2299</v>
      </c>
      <c r="K14" s="293">
        <v>928881978.86000001</v>
      </c>
      <c r="L14" s="293">
        <v>3963511258.4400005</v>
      </c>
      <c r="M14" s="293">
        <v>2009447352.8299997</v>
      </c>
      <c r="N14" s="293">
        <v>366.92</v>
      </c>
    </row>
    <row r="15" spans="1:255" ht="14.25" customHeight="1" x14ac:dyDescent="0.3">
      <c r="A15" s="371"/>
      <c r="B15" s="372" t="s">
        <v>6</v>
      </c>
      <c r="C15" s="373"/>
      <c r="D15" s="373"/>
      <c r="E15" s="374">
        <v>100781</v>
      </c>
      <c r="F15" s="374">
        <v>107542</v>
      </c>
      <c r="G15" s="374">
        <v>34316572435</v>
      </c>
      <c r="H15" s="374">
        <v>1905837458</v>
      </c>
      <c r="I15" s="374">
        <v>1170243147.52</v>
      </c>
      <c r="J15" s="374">
        <v>670</v>
      </c>
      <c r="K15" s="374">
        <v>97800576.870000005</v>
      </c>
      <c r="L15" s="374">
        <v>115627889.26000001</v>
      </c>
      <c r="M15" s="374">
        <v>138818242.88</v>
      </c>
      <c r="N15" s="374">
        <v>0</v>
      </c>
    </row>
    <row r="16" spans="1:255" ht="14.25" customHeight="1" x14ac:dyDescent="0.25">
      <c r="A16" s="3"/>
      <c r="C16" s="4" t="s">
        <v>5</v>
      </c>
      <c r="E16" s="295">
        <v>12321</v>
      </c>
      <c r="F16" s="295">
        <v>14648</v>
      </c>
      <c r="G16" s="295">
        <v>10405721709</v>
      </c>
      <c r="H16" s="295">
        <v>699417622</v>
      </c>
      <c r="I16" s="295">
        <v>334107351.99000001</v>
      </c>
      <c r="J16" s="295">
        <v>45</v>
      </c>
      <c r="K16" s="295">
        <v>2101157</v>
      </c>
      <c r="L16" s="295">
        <v>670755.19999999995</v>
      </c>
      <c r="M16" s="295">
        <v>0</v>
      </c>
      <c r="N16" s="295">
        <v>0</v>
      </c>
    </row>
    <row r="17" spans="1:14" ht="14.25" customHeight="1" x14ac:dyDescent="0.25">
      <c r="A17" s="13"/>
      <c r="B17" s="14"/>
      <c r="C17" s="15" t="s">
        <v>3</v>
      </c>
      <c r="D17" s="14"/>
      <c r="E17" s="294">
        <v>33476</v>
      </c>
      <c r="F17" s="294">
        <v>37911</v>
      </c>
      <c r="G17" s="294">
        <v>20642155069</v>
      </c>
      <c r="H17" s="294">
        <v>1199328331</v>
      </c>
      <c r="I17" s="294">
        <v>749319171.45000005</v>
      </c>
      <c r="J17" s="294">
        <v>154</v>
      </c>
      <c r="K17" s="294">
        <v>68734116.900000006</v>
      </c>
      <c r="L17" s="294">
        <v>114859694.12</v>
      </c>
      <c r="M17" s="294">
        <v>138277936.99000001</v>
      </c>
      <c r="N17" s="294">
        <v>0</v>
      </c>
    </row>
    <row r="18" spans="1:14" s="18" customFormat="1" ht="14.25" customHeight="1" x14ac:dyDescent="0.25">
      <c r="A18" s="17"/>
      <c r="C18" s="19" t="s">
        <v>21</v>
      </c>
      <c r="E18" s="295">
        <v>54984</v>
      </c>
      <c r="F18" s="295">
        <v>54983</v>
      </c>
      <c r="G18" s="295">
        <v>3268695657</v>
      </c>
      <c r="H18" s="295">
        <v>7091505</v>
      </c>
      <c r="I18" s="295">
        <v>86816624.079999998</v>
      </c>
      <c r="J18" s="295">
        <v>431</v>
      </c>
      <c r="K18" s="295">
        <v>15784094.9</v>
      </c>
      <c r="L18" s="295">
        <v>97439.94</v>
      </c>
      <c r="M18" s="295">
        <v>540305.89</v>
      </c>
      <c r="N18" s="295">
        <v>0</v>
      </c>
    </row>
    <row r="19" spans="1:14" ht="14.25" customHeight="1" x14ac:dyDescent="0.25">
      <c r="A19" s="13"/>
      <c r="B19" s="14"/>
      <c r="C19" s="15" t="s">
        <v>274</v>
      </c>
      <c r="D19" s="14"/>
      <c r="E19" s="294">
        <v>0</v>
      </c>
      <c r="F19" s="294">
        <v>0</v>
      </c>
      <c r="G19" s="294">
        <v>0</v>
      </c>
      <c r="H19" s="294">
        <v>0</v>
      </c>
      <c r="I19" s="294">
        <v>0</v>
      </c>
      <c r="J19" s="294">
        <v>40</v>
      </c>
      <c r="K19" s="294">
        <v>11181208.07</v>
      </c>
      <c r="L19" s="294">
        <v>0</v>
      </c>
      <c r="M19" s="294">
        <v>0</v>
      </c>
      <c r="N19" s="294">
        <v>0</v>
      </c>
    </row>
    <row r="20" spans="1:14" s="21" customFormat="1" ht="14.25" customHeight="1" x14ac:dyDescent="0.3">
      <c r="A20" s="376"/>
      <c r="B20" s="377" t="s">
        <v>7</v>
      </c>
      <c r="C20" s="378"/>
      <c r="D20" s="378"/>
      <c r="E20" s="379">
        <v>234860</v>
      </c>
      <c r="F20" s="379">
        <v>282912</v>
      </c>
      <c r="G20" s="379">
        <v>232720258656</v>
      </c>
      <c r="H20" s="379">
        <v>142267604823</v>
      </c>
      <c r="I20" s="379">
        <v>10495326197.83</v>
      </c>
      <c r="J20" s="379">
        <v>358</v>
      </c>
      <c r="K20" s="379">
        <v>363532136.48000002</v>
      </c>
      <c r="L20" s="379">
        <v>1338585134.1999998</v>
      </c>
      <c r="M20" s="379">
        <v>1847691425.8399999</v>
      </c>
      <c r="N20" s="379">
        <v>366.92</v>
      </c>
    </row>
    <row r="21" spans="1:14" ht="14.25" customHeight="1" x14ac:dyDescent="0.25">
      <c r="A21" s="13"/>
      <c r="B21" s="14"/>
      <c r="C21" s="15" t="s">
        <v>5</v>
      </c>
      <c r="D21" s="14"/>
      <c r="E21" s="294">
        <v>64217</v>
      </c>
      <c r="F21" s="294">
        <v>74364</v>
      </c>
      <c r="G21" s="294">
        <v>65819650363</v>
      </c>
      <c r="H21" s="294">
        <v>26272616586</v>
      </c>
      <c r="I21" s="294">
        <v>2926718554.52</v>
      </c>
      <c r="J21" s="294">
        <v>24</v>
      </c>
      <c r="K21" s="294">
        <v>36046980.770000003</v>
      </c>
      <c r="L21" s="294">
        <v>112843769.06</v>
      </c>
      <c r="M21" s="294">
        <v>92091804.530000001</v>
      </c>
      <c r="N21" s="294">
        <v>2.74</v>
      </c>
    </row>
    <row r="22" spans="1:14" s="18" customFormat="1" ht="14.25" customHeight="1" x14ac:dyDescent="0.25">
      <c r="A22" s="17"/>
      <c r="C22" s="19" t="s">
        <v>3</v>
      </c>
      <c r="E22" s="295">
        <v>170093</v>
      </c>
      <c r="F22" s="295">
        <v>207997</v>
      </c>
      <c r="G22" s="295">
        <v>166773083999</v>
      </c>
      <c r="H22" s="295">
        <v>115966205435</v>
      </c>
      <c r="I22" s="295">
        <v>7552219393.1899996</v>
      </c>
      <c r="J22" s="295">
        <v>320</v>
      </c>
      <c r="K22" s="295">
        <v>312143517.24000001</v>
      </c>
      <c r="L22" s="295">
        <v>1218976632.8399999</v>
      </c>
      <c r="M22" s="295">
        <v>1745728787.95</v>
      </c>
      <c r="N22" s="295">
        <v>364.18</v>
      </c>
    </row>
    <row r="23" spans="1:14" ht="14.25" customHeight="1" x14ac:dyDescent="0.25">
      <c r="A23" s="13"/>
      <c r="B23" s="14"/>
      <c r="C23" s="15" t="s">
        <v>21</v>
      </c>
      <c r="D23" s="14"/>
      <c r="E23" s="294">
        <v>550</v>
      </c>
      <c r="F23" s="294">
        <v>551</v>
      </c>
      <c r="G23" s="294">
        <v>127524294</v>
      </c>
      <c r="H23" s="294">
        <v>28782802</v>
      </c>
      <c r="I23" s="294">
        <v>16388250.119999999</v>
      </c>
      <c r="J23" s="294">
        <v>1</v>
      </c>
      <c r="K23" s="294">
        <v>247484</v>
      </c>
      <c r="L23" s="294">
        <v>6764732.2999999998</v>
      </c>
      <c r="M23" s="294">
        <v>9870833.3599999994</v>
      </c>
      <c r="N23" s="294">
        <v>0</v>
      </c>
    </row>
    <row r="24" spans="1:14" s="18" customFormat="1" ht="14.25" customHeight="1" x14ac:dyDescent="0.25">
      <c r="A24" s="17"/>
      <c r="C24" s="19" t="s">
        <v>274</v>
      </c>
      <c r="E24" s="295">
        <v>0</v>
      </c>
      <c r="F24" s="295">
        <v>0</v>
      </c>
      <c r="G24" s="295">
        <v>0</v>
      </c>
      <c r="H24" s="295">
        <v>0</v>
      </c>
      <c r="I24" s="295">
        <v>0</v>
      </c>
      <c r="J24" s="295">
        <v>13</v>
      </c>
      <c r="K24" s="295">
        <v>15094154.470000001</v>
      </c>
      <c r="L24" s="295">
        <v>0</v>
      </c>
      <c r="M24" s="295">
        <v>0</v>
      </c>
      <c r="N24" s="295">
        <v>0</v>
      </c>
    </row>
    <row r="25" spans="1:14" ht="14.25" customHeight="1" x14ac:dyDescent="0.3">
      <c r="A25" s="371"/>
      <c r="B25" s="372" t="s">
        <v>16</v>
      </c>
      <c r="C25" s="373"/>
      <c r="D25" s="373"/>
      <c r="E25" s="374">
        <v>296620</v>
      </c>
      <c r="F25" s="374">
        <v>297611</v>
      </c>
      <c r="G25" s="374">
        <v>449788025849</v>
      </c>
      <c r="H25" s="374">
        <v>61270210966</v>
      </c>
      <c r="I25" s="374">
        <v>6979006693.6099997</v>
      </c>
      <c r="J25" s="374">
        <v>1248</v>
      </c>
      <c r="K25" s="374">
        <v>464311599.83999997</v>
      </c>
      <c r="L25" s="374">
        <v>2501025777.9700003</v>
      </c>
      <c r="M25" s="374">
        <v>16862191.780000001</v>
      </c>
      <c r="N25" s="374">
        <v>0</v>
      </c>
    </row>
    <row r="26" spans="1:14" ht="14.25" customHeight="1" x14ac:dyDescent="0.25">
      <c r="A26" s="3"/>
      <c r="C26" s="4" t="s">
        <v>5</v>
      </c>
      <c r="E26" s="295">
        <v>60968</v>
      </c>
      <c r="F26" s="295">
        <v>61077</v>
      </c>
      <c r="G26" s="295">
        <v>56605588115</v>
      </c>
      <c r="H26" s="295">
        <v>12317054387</v>
      </c>
      <c r="I26" s="295">
        <v>1078331965.52</v>
      </c>
      <c r="J26" s="295">
        <v>104</v>
      </c>
      <c r="K26" s="295">
        <v>19641791.23</v>
      </c>
      <c r="L26" s="295">
        <v>74948857.75</v>
      </c>
      <c r="M26" s="295">
        <v>0</v>
      </c>
      <c r="N26" s="295">
        <v>0</v>
      </c>
    </row>
    <row r="27" spans="1:14" ht="14.25" customHeight="1" x14ac:dyDescent="0.25">
      <c r="A27" s="13"/>
      <c r="B27" s="14"/>
      <c r="C27" s="15" t="s">
        <v>3</v>
      </c>
      <c r="D27" s="14"/>
      <c r="E27" s="294">
        <v>232883</v>
      </c>
      <c r="F27" s="294">
        <v>233765</v>
      </c>
      <c r="G27" s="294">
        <v>390320793849</v>
      </c>
      <c r="H27" s="294">
        <v>48953156579</v>
      </c>
      <c r="I27" s="294">
        <v>5189337497.54</v>
      </c>
      <c r="J27" s="294">
        <v>1132</v>
      </c>
      <c r="K27" s="294">
        <v>427979139.33999997</v>
      </c>
      <c r="L27" s="294">
        <v>2071558126.1900001</v>
      </c>
      <c r="M27" s="294">
        <v>16862191.780000001</v>
      </c>
      <c r="N27" s="294">
        <v>0</v>
      </c>
    </row>
    <row r="28" spans="1:14" s="18" customFormat="1" ht="14.25" customHeight="1" x14ac:dyDescent="0.25">
      <c r="A28" s="17"/>
      <c r="C28" s="19" t="s">
        <v>21</v>
      </c>
      <c r="E28" s="295">
        <v>2769</v>
      </c>
      <c r="F28" s="295">
        <v>2769</v>
      </c>
      <c r="G28" s="295">
        <v>2861643885</v>
      </c>
      <c r="H28" s="295">
        <v>0</v>
      </c>
      <c r="I28" s="295">
        <v>711337230.54999995</v>
      </c>
      <c r="J28" s="295">
        <v>9</v>
      </c>
      <c r="K28" s="295">
        <v>15797504.060000001</v>
      </c>
      <c r="L28" s="295">
        <v>354518794.02999997</v>
      </c>
      <c r="M28" s="295">
        <v>0</v>
      </c>
      <c r="N28" s="295">
        <v>0</v>
      </c>
    </row>
    <row r="29" spans="1:14" ht="14.25" customHeight="1" x14ac:dyDescent="0.25">
      <c r="A29" s="13"/>
      <c r="B29" s="14"/>
      <c r="C29" s="15" t="s">
        <v>274</v>
      </c>
      <c r="D29" s="14"/>
      <c r="E29" s="294">
        <v>0</v>
      </c>
      <c r="F29" s="294">
        <v>0</v>
      </c>
      <c r="G29" s="294">
        <v>0</v>
      </c>
      <c r="H29" s="294">
        <v>0</v>
      </c>
      <c r="I29" s="294">
        <v>0</v>
      </c>
      <c r="J29" s="294">
        <v>3</v>
      </c>
      <c r="K29" s="294">
        <v>893165.21</v>
      </c>
      <c r="L29" s="294">
        <v>0</v>
      </c>
      <c r="M29" s="294">
        <v>0</v>
      </c>
      <c r="N29" s="294">
        <v>0</v>
      </c>
    </row>
    <row r="30" spans="1:14" s="21" customFormat="1" ht="14.25" customHeight="1" x14ac:dyDescent="0.3">
      <c r="A30" s="376"/>
      <c r="B30" s="377" t="s">
        <v>17</v>
      </c>
      <c r="C30" s="378"/>
      <c r="D30" s="378"/>
      <c r="E30" s="379">
        <v>649</v>
      </c>
      <c r="F30" s="379">
        <v>1148</v>
      </c>
      <c r="G30" s="379">
        <v>1581145477</v>
      </c>
      <c r="H30" s="379">
        <v>0</v>
      </c>
      <c r="I30" s="379">
        <v>27630535.790000003</v>
      </c>
      <c r="J30" s="379">
        <v>2</v>
      </c>
      <c r="K30" s="379">
        <v>1545476.67</v>
      </c>
      <c r="L30" s="379">
        <v>8272457.0099999998</v>
      </c>
      <c r="M30" s="379">
        <v>6075492.3300000001</v>
      </c>
      <c r="N30" s="379">
        <v>0</v>
      </c>
    </row>
    <row r="31" spans="1:14" ht="14.25" customHeight="1" x14ac:dyDescent="0.25">
      <c r="A31" s="13"/>
      <c r="B31" s="14"/>
      <c r="C31" s="15" t="s">
        <v>5</v>
      </c>
      <c r="D31" s="14"/>
      <c r="E31" s="294">
        <v>89</v>
      </c>
      <c r="F31" s="294">
        <v>120</v>
      </c>
      <c r="G31" s="294">
        <v>267842106</v>
      </c>
      <c r="H31" s="294">
        <v>0</v>
      </c>
      <c r="I31" s="294">
        <v>4145640.55</v>
      </c>
      <c r="J31" s="294">
        <v>1</v>
      </c>
      <c r="K31" s="294">
        <v>873585</v>
      </c>
      <c r="L31" s="294">
        <v>350083.71</v>
      </c>
      <c r="M31" s="294">
        <v>98176.79</v>
      </c>
      <c r="N31" s="294">
        <v>0</v>
      </c>
    </row>
    <row r="32" spans="1:14" s="18" customFormat="1" ht="14.25" customHeight="1" x14ac:dyDescent="0.25">
      <c r="A32" s="17"/>
      <c r="C32" s="19" t="s">
        <v>3</v>
      </c>
      <c r="E32" s="295">
        <v>559</v>
      </c>
      <c r="F32" s="295">
        <v>1026</v>
      </c>
      <c r="G32" s="295">
        <v>1311958804</v>
      </c>
      <c r="H32" s="295">
        <v>0</v>
      </c>
      <c r="I32" s="295">
        <v>23004566.140000001</v>
      </c>
      <c r="J32" s="295">
        <v>1</v>
      </c>
      <c r="K32" s="295">
        <v>671891.67</v>
      </c>
      <c r="L32" s="295">
        <v>7922373.2999999998</v>
      </c>
      <c r="M32" s="295">
        <v>5977315.54</v>
      </c>
      <c r="N32" s="295">
        <v>0</v>
      </c>
    </row>
    <row r="33" spans="1:14" ht="14.25" customHeight="1" x14ac:dyDescent="0.25">
      <c r="A33" s="13"/>
      <c r="B33" s="14"/>
      <c r="C33" s="15" t="s">
        <v>21</v>
      </c>
      <c r="D33" s="14"/>
      <c r="E33" s="294">
        <v>1</v>
      </c>
      <c r="F33" s="294">
        <v>2</v>
      </c>
      <c r="G33" s="294">
        <v>1344567</v>
      </c>
      <c r="H33" s="294">
        <v>0</v>
      </c>
      <c r="I33" s="294">
        <v>480329.1</v>
      </c>
      <c r="J33" s="294">
        <v>0</v>
      </c>
      <c r="K33" s="294">
        <v>0</v>
      </c>
      <c r="L33" s="294">
        <v>0</v>
      </c>
      <c r="M33" s="294">
        <v>0</v>
      </c>
      <c r="N33" s="294">
        <v>0</v>
      </c>
    </row>
    <row r="34" spans="1:14" s="18" customFormat="1" ht="14.25" customHeight="1" x14ac:dyDescent="0.25">
      <c r="A34" s="17"/>
      <c r="C34" s="19" t="s">
        <v>274</v>
      </c>
      <c r="E34" s="295">
        <v>0</v>
      </c>
      <c r="F34" s="295">
        <v>0</v>
      </c>
      <c r="G34" s="295">
        <v>0</v>
      </c>
      <c r="H34" s="295">
        <v>0</v>
      </c>
      <c r="I34" s="295">
        <v>0</v>
      </c>
      <c r="J34" s="295">
        <v>0</v>
      </c>
      <c r="K34" s="295">
        <v>0</v>
      </c>
      <c r="L34" s="295">
        <v>0</v>
      </c>
      <c r="M34" s="295">
        <v>0</v>
      </c>
      <c r="N34" s="295">
        <v>0</v>
      </c>
    </row>
    <row r="35" spans="1:14" ht="14.25" customHeight="1" x14ac:dyDescent="0.3">
      <c r="A35" s="371"/>
      <c r="B35" s="372" t="s">
        <v>18</v>
      </c>
      <c r="C35" s="373"/>
      <c r="D35" s="373"/>
      <c r="E35" s="374">
        <v>167</v>
      </c>
      <c r="F35" s="374">
        <v>167</v>
      </c>
      <c r="G35" s="374">
        <v>306357002</v>
      </c>
      <c r="H35" s="374">
        <v>0</v>
      </c>
      <c r="I35" s="374">
        <v>9931578.4000000004</v>
      </c>
      <c r="J35" s="374">
        <v>21</v>
      </c>
      <c r="K35" s="374">
        <v>1692189</v>
      </c>
      <c r="L35" s="374">
        <v>0</v>
      </c>
      <c r="M35" s="374">
        <v>0</v>
      </c>
      <c r="N35" s="374">
        <v>0</v>
      </c>
    </row>
    <row r="36" spans="1:14" ht="14.25" customHeight="1" x14ac:dyDescent="0.25">
      <c r="A36" s="3"/>
      <c r="C36" s="4" t="s">
        <v>5</v>
      </c>
      <c r="E36" s="295">
        <v>0</v>
      </c>
      <c r="F36" s="295">
        <v>0</v>
      </c>
      <c r="G36" s="295">
        <v>0</v>
      </c>
      <c r="H36" s="295">
        <v>0</v>
      </c>
      <c r="I36" s="295">
        <v>0</v>
      </c>
      <c r="J36" s="295">
        <v>9</v>
      </c>
      <c r="K36" s="295">
        <v>115402</v>
      </c>
      <c r="L36" s="295">
        <v>0</v>
      </c>
      <c r="M36" s="295">
        <v>0</v>
      </c>
      <c r="N36" s="295">
        <v>0</v>
      </c>
    </row>
    <row r="37" spans="1:14" ht="14.25" customHeight="1" x14ac:dyDescent="0.25">
      <c r="A37" s="13"/>
      <c r="B37" s="14"/>
      <c r="C37" s="15" t="s">
        <v>3</v>
      </c>
      <c r="D37" s="14"/>
      <c r="E37" s="294">
        <v>0</v>
      </c>
      <c r="F37" s="294">
        <v>0</v>
      </c>
      <c r="G37" s="294">
        <v>0</v>
      </c>
      <c r="H37" s="294">
        <v>0</v>
      </c>
      <c r="I37" s="294">
        <v>1071.82</v>
      </c>
      <c r="J37" s="294">
        <v>12</v>
      </c>
      <c r="K37" s="294">
        <v>1576787</v>
      </c>
      <c r="L37" s="294">
        <v>0</v>
      </c>
      <c r="M37" s="294">
        <v>0</v>
      </c>
      <c r="N37" s="294">
        <v>0</v>
      </c>
    </row>
    <row r="38" spans="1:14" s="18" customFormat="1" ht="14.25" customHeight="1" x14ac:dyDescent="0.25">
      <c r="A38" s="17"/>
      <c r="C38" s="19" t="s">
        <v>21</v>
      </c>
      <c r="E38" s="295">
        <v>167</v>
      </c>
      <c r="F38" s="295">
        <v>167</v>
      </c>
      <c r="G38" s="295">
        <v>306357002</v>
      </c>
      <c r="H38" s="295">
        <v>0</v>
      </c>
      <c r="I38" s="295">
        <v>9930506.5800000001</v>
      </c>
      <c r="J38" s="295">
        <v>0</v>
      </c>
      <c r="K38" s="295">
        <v>0</v>
      </c>
      <c r="L38" s="295">
        <v>0</v>
      </c>
      <c r="M38" s="295">
        <v>0</v>
      </c>
      <c r="N38" s="295">
        <v>0</v>
      </c>
    </row>
    <row r="39" spans="1:14" ht="14.25" customHeight="1" x14ac:dyDescent="0.25">
      <c r="A39" s="13"/>
      <c r="B39" s="14"/>
      <c r="C39" s="15" t="s">
        <v>274</v>
      </c>
      <c r="D39" s="14"/>
      <c r="E39" s="294">
        <v>0</v>
      </c>
      <c r="F39" s="294">
        <v>0</v>
      </c>
      <c r="G39" s="294">
        <v>0</v>
      </c>
      <c r="H39" s="294">
        <v>0</v>
      </c>
      <c r="I39" s="294">
        <v>0</v>
      </c>
      <c r="J39" s="294">
        <v>0</v>
      </c>
      <c r="K39" s="294">
        <v>0</v>
      </c>
      <c r="L39" s="294">
        <v>0</v>
      </c>
      <c r="M39" s="294">
        <v>0</v>
      </c>
      <c r="N39" s="294">
        <v>0</v>
      </c>
    </row>
    <row r="40" spans="1:14" s="21" customFormat="1" ht="14.25" customHeight="1" x14ac:dyDescent="0.3">
      <c r="A40" s="22"/>
      <c r="B40" s="20" t="s">
        <v>26</v>
      </c>
      <c r="E40" s="339">
        <v>70</v>
      </c>
      <c r="F40" s="339">
        <v>3097</v>
      </c>
      <c r="G40" s="339">
        <v>150392698</v>
      </c>
      <c r="H40" s="339">
        <v>427891638</v>
      </c>
      <c r="I40" s="339">
        <v>902740401.38</v>
      </c>
      <c r="J40" s="339">
        <v>91</v>
      </c>
      <c r="K40" s="339">
        <v>22825903.740000002</v>
      </c>
      <c r="L40" s="339">
        <v>0</v>
      </c>
      <c r="M40" s="339">
        <v>0</v>
      </c>
      <c r="N40" s="339">
        <v>0</v>
      </c>
    </row>
    <row r="41" spans="1:14" ht="14.25" customHeight="1" x14ac:dyDescent="0.3">
      <c r="A41" s="371"/>
      <c r="B41" s="372" t="s">
        <v>27</v>
      </c>
      <c r="C41" s="373"/>
      <c r="D41" s="373"/>
      <c r="E41" s="374">
        <v>0</v>
      </c>
      <c r="F41" s="374">
        <v>0</v>
      </c>
      <c r="G41" s="374">
        <v>0</v>
      </c>
      <c r="H41" s="374">
        <v>0</v>
      </c>
      <c r="I41" s="374">
        <v>0</v>
      </c>
      <c r="J41" s="374">
        <v>3</v>
      </c>
      <c r="K41" s="374">
        <v>6784202.1399999997</v>
      </c>
      <c r="L41" s="374">
        <v>0</v>
      </c>
      <c r="M41" s="374">
        <v>0</v>
      </c>
      <c r="N41" s="374">
        <v>0</v>
      </c>
    </row>
    <row r="42" spans="1:14" ht="14.25" customHeight="1" x14ac:dyDescent="0.25">
      <c r="A42" s="3"/>
      <c r="C42" s="4" t="s">
        <v>5</v>
      </c>
      <c r="E42" s="295">
        <v>0</v>
      </c>
      <c r="F42" s="295">
        <v>0</v>
      </c>
      <c r="G42" s="295">
        <v>0</v>
      </c>
      <c r="H42" s="295">
        <v>0</v>
      </c>
      <c r="I42" s="295">
        <v>0</v>
      </c>
      <c r="J42" s="295">
        <v>0</v>
      </c>
      <c r="K42" s="295">
        <v>0</v>
      </c>
      <c r="L42" s="295">
        <v>0</v>
      </c>
      <c r="M42" s="295">
        <v>0</v>
      </c>
      <c r="N42" s="295">
        <v>0</v>
      </c>
    </row>
    <row r="43" spans="1:14" ht="14.25" customHeight="1" x14ac:dyDescent="0.25">
      <c r="A43" s="13"/>
      <c r="B43" s="14"/>
      <c r="C43" s="15" t="s">
        <v>3</v>
      </c>
      <c r="D43" s="14"/>
      <c r="E43" s="294">
        <v>0</v>
      </c>
      <c r="F43" s="294">
        <v>0</v>
      </c>
      <c r="G43" s="294">
        <v>0</v>
      </c>
      <c r="H43" s="294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</row>
    <row r="44" spans="1:14" s="18" customFormat="1" ht="14.25" customHeight="1" x14ac:dyDescent="0.25">
      <c r="A44" s="17"/>
      <c r="C44" s="19" t="s">
        <v>21</v>
      </c>
      <c r="E44" s="295">
        <v>0</v>
      </c>
      <c r="F44" s="295">
        <v>0</v>
      </c>
      <c r="G44" s="295">
        <v>0</v>
      </c>
      <c r="H44" s="295">
        <v>0</v>
      </c>
      <c r="I44" s="295">
        <v>0</v>
      </c>
      <c r="J44" s="295">
        <v>0</v>
      </c>
      <c r="K44" s="295">
        <v>0</v>
      </c>
      <c r="L44" s="295">
        <v>0</v>
      </c>
      <c r="M44" s="295">
        <v>0</v>
      </c>
      <c r="N44" s="295">
        <v>0</v>
      </c>
    </row>
    <row r="45" spans="1:14" ht="14.25" customHeight="1" x14ac:dyDescent="0.25">
      <c r="A45" s="13"/>
      <c r="B45" s="14"/>
      <c r="C45" s="15" t="s">
        <v>274</v>
      </c>
      <c r="D45" s="14"/>
      <c r="E45" s="294">
        <v>0</v>
      </c>
      <c r="F45" s="294">
        <v>0</v>
      </c>
      <c r="G45" s="294">
        <v>0</v>
      </c>
      <c r="H45" s="294">
        <v>0</v>
      </c>
      <c r="I45" s="294">
        <v>0</v>
      </c>
      <c r="J45" s="294">
        <v>3</v>
      </c>
      <c r="K45" s="294">
        <v>6784202.1399999997</v>
      </c>
      <c r="L45" s="294">
        <v>0</v>
      </c>
      <c r="M45" s="294">
        <v>0</v>
      </c>
      <c r="N45" s="294">
        <v>0</v>
      </c>
    </row>
    <row r="46" spans="1:14" s="21" customFormat="1" ht="14.25" customHeight="1" x14ac:dyDescent="0.3">
      <c r="A46" s="376"/>
      <c r="B46" s="377" t="s">
        <v>28</v>
      </c>
      <c r="C46" s="378"/>
      <c r="D46" s="378"/>
      <c r="E46" s="379">
        <v>0</v>
      </c>
      <c r="F46" s="379">
        <v>0</v>
      </c>
      <c r="G46" s="379">
        <v>0</v>
      </c>
      <c r="H46" s="379">
        <v>0</v>
      </c>
      <c r="I46" s="379">
        <v>0</v>
      </c>
      <c r="J46" s="379">
        <v>0</v>
      </c>
      <c r="K46" s="379">
        <v>0</v>
      </c>
      <c r="L46" s="379">
        <v>0</v>
      </c>
      <c r="M46" s="379">
        <v>0</v>
      </c>
      <c r="N46" s="379">
        <v>0</v>
      </c>
    </row>
    <row r="47" spans="1:14" ht="14.25" customHeight="1" x14ac:dyDescent="0.25">
      <c r="A47" s="13"/>
      <c r="B47" s="14"/>
      <c r="C47" s="15" t="s">
        <v>5</v>
      </c>
      <c r="D47" s="14"/>
      <c r="E47" s="294">
        <v>0</v>
      </c>
      <c r="F47" s="294">
        <v>0</v>
      </c>
      <c r="G47" s="294">
        <v>0</v>
      </c>
      <c r="H47" s="294">
        <v>0</v>
      </c>
      <c r="I47" s="294">
        <v>0</v>
      </c>
      <c r="J47" s="294">
        <v>0</v>
      </c>
      <c r="K47" s="294">
        <v>0</v>
      </c>
      <c r="L47" s="294">
        <v>0</v>
      </c>
      <c r="M47" s="294">
        <v>0</v>
      </c>
      <c r="N47" s="294">
        <v>0</v>
      </c>
    </row>
    <row r="48" spans="1:14" s="18" customFormat="1" ht="14.25" customHeight="1" x14ac:dyDescent="0.25">
      <c r="A48" s="17"/>
      <c r="C48" s="19" t="s">
        <v>3</v>
      </c>
      <c r="E48" s="295">
        <v>0</v>
      </c>
      <c r="F48" s="295">
        <v>0</v>
      </c>
      <c r="G48" s="295">
        <v>0</v>
      </c>
      <c r="H48" s="295">
        <v>0</v>
      </c>
      <c r="I48" s="295">
        <v>0</v>
      </c>
      <c r="J48" s="295">
        <v>0</v>
      </c>
      <c r="K48" s="295">
        <v>0</v>
      </c>
      <c r="L48" s="295">
        <v>0</v>
      </c>
      <c r="M48" s="295">
        <v>0</v>
      </c>
      <c r="N48" s="295">
        <v>0</v>
      </c>
    </row>
    <row r="49" spans="1:14" ht="14.25" customHeight="1" x14ac:dyDescent="0.25">
      <c r="A49" s="13"/>
      <c r="B49" s="14"/>
      <c r="C49" s="15" t="s">
        <v>21</v>
      </c>
      <c r="D49" s="14"/>
      <c r="E49" s="294">
        <v>0</v>
      </c>
      <c r="F49" s="294">
        <v>0</v>
      </c>
      <c r="G49" s="294">
        <v>0</v>
      </c>
      <c r="H49" s="294">
        <v>0</v>
      </c>
      <c r="I49" s="294">
        <v>0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</row>
    <row r="50" spans="1:14" s="18" customFormat="1" ht="14.25" customHeight="1" x14ac:dyDescent="0.25">
      <c r="A50" s="17"/>
      <c r="C50" s="19" t="s">
        <v>274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  <c r="J50" s="295">
        <v>0</v>
      </c>
      <c r="K50" s="295">
        <v>0</v>
      </c>
      <c r="L50" s="295">
        <v>0</v>
      </c>
      <c r="M50" s="295">
        <v>0</v>
      </c>
      <c r="N50" s="295">
        <v>0</v>
      </c>
    </row>
    <row r="51" spans="1:14" ht="14.25" customHeight="1" x14ac:dyDescent="0.3">
      <c r="A51" s="371"/>
      <c r="B51" s="372" t="s">
        <v>29</v>
      </c>
      <c r="C51" s="373"/>
      <c r="D51" s="373"/>
      <c r="E51" s="374">
        <v>0</v>
      </c>
      <c r="F51" s="374">
        <v>0</v>
      </c>
      <c r="G51" s="374">
        <v>0</v>
      </c>
      <c r="H51" s="374">
        <v>0</v>
      </c>
      <c r="I51" s="374">
        <v>0</v>
      </c>
      <c r="J51" s="374">
        <v>0</v>
      </c>
      <c r="K51" s="374">
        <v>0</v>
      </c>
      <c r="L51" s="374">
        <v>0</v>
      </c>
      <c r="M51" s="374">
        <v>0</v>
      </c>
      <c r="N51" s="374">
        <v>0</v>
      </c>
    </row>
    <row r="52" spans="1:14" ht="14.25" customHeight="1" x14ac:dyDescent="0.25">
      <c r="A52" s="3"/>
      <c r="C52" s="4" t="s">
        <v>5</v>
      </c>
      <c r="E52" s="295">
        <v>0</v>
      </c>
      <c r="F52" s="295">
        <v>0</v>
      </c>
      <c r="G52" s="295">
        <v>0</v>
      </c>
      <c r="H52" s="295">
        <v>0</v>
      </c>
      <c r="I52" s="295">
        <v>0</v>
      </c>
      <c r="J52" s="295">
        <v>0</v>
      </c>
      <c r="K52" s="295">
        <v>0</v>
      </c>
      <c r="L52" s="295">
        <v>0</v>
      </c>
      <c r="M52" s="295">
        <v>0</v>
      </c>
      <c r="N52" s="295">
        <v>0</v>
      </c>
    </row>
    <row r="53" spans="1:14" ht="14.25" customHeight="1" x14ac:dyDescent="0.25">
      <c r="A53" s="13"/>
      <c r="B53" s="14"/>
      <c r="C53" s="15" t="s">
        <v>3</v>
      </c>
      <c r="D53" s="14"/>
      <c r="E53" s="294">
        <v>0</v>
      </c>
      <c r="F53" s="294">
        <v>0</v>
      </c>
      <c r="G53" s="294">
        <v>0</v>
      </c>
      <c r="H53" s="294">
        <v>0</v>
      </c>
      <c r="I53" s="294">
        <v>0</v>
      </c>
      <c r="J53" s="294">
        <v>0</v>
      </c>
      <c r="K53" s="294">
        <v>0</v>
      </c>
      <c r="L53" s="294">
        <v>0</v>
      </c>
      <c r="M53" s="294">
        <v>0</v>
      </c>
      <c r="N53" s="294">
        <v>0</v>
      </c>
    </row>
    <row r="54" spans="1:14" s="18" customFormat="1" ht="14.25" customHeight="1" x14ac:dyDescent="0.25">
      <c r="A54" s="17"/>
      <c r="C54" s="19" t="s">
        <v>21</v>
      </c>
      <c r="E54" s="295">
        <v>0</v>
      </c>
      <c r="F54" s="295">
        <v>0</v>
      </c>
      <c r="G54" s="295">
        <v>0</v>
      </c>
      <c r="H54" s="295">
        <v>0</v>
      </c>
      <c r="I54" s="295">
        <v>0</v>
      </c>
      <c r="J54" s="295">
        <v>0</v>
      </c>
      <c r="K54" s="295">
        <v>0</v>
      </c>
      <c r="L54" s="295">
        <v>0</v>
      </c>
      <c r="M54" s="295">
        <v>0</v>
      </c>
      <c r="N54" s="295">
        <v>0</v>
      </c>
    </row>
    <row r="55" spans="1:14" ht="14.25" customHeight="1" x14ac:dyDescent="0.25">
      <c r="A55" s="13"/>
      <c r="B55" s="14"/>
      <c r="C55" s="15" t="s">
        <v>274</v>
      </c>
      <c r="D55" s="14"/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</row>
    <row r="56" spans="1:14" s="21" customFormat="1" ht="14.25" customHeight="1" x14ac:dyDescent="0.3">
      <c r="A56" s="376"/>
      <c r="B56" s="377" t="s">
        <v>30</v>
      </c>
      <c r="C56" s="378"/>
      <c r="D56" s="378"/>
      <c r="E56" s="379">
        <v>0</v>
      </c>
      <c r="F56" s="379">
        <v>0</v>
      </c>
      <c r="G56" s="379">
        <v>0</v>
      </c>
      <c r="H56" s="379">
        <v>0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</row>
    <row r="57" spans="1:14" ht="14.25" customHeight="1" x14ac:dyDescent="0.25">
      <c r="A57" s="13"/>
      <c r="B57" s="14"/>
      <c r="C57" s="15" t="s">
        <v>5</v>
      </c>
      <c r="D57" s="14"/>
      <c r="E57" s="294">
        <v>0</v>
      </c>
      <c r="F57" s="294">
        <v>0</v>
      </c>
      <c r="G57" s="294">
        <v>0</v>
      </c>
      <c r="H57" s="294">
        <v>0</v>
      </c>
      <c r="I57" s="294">
        <v>0</v>
      </c>
      <c r="J57" s="294">
        <v>0</v>
      </c>
      <c r="K57" s="294">
        <v>0</v>
      </c>
      <c r="L57" s="294">
        <v>0</v>
      </c>
      <c r="M57" s="294">
        <v>0</v>
      </c>
      <c r="N57" s="294">
        <v>0</v>
      </c>
    </row>
    <row r="58" spans="1:14" s="18" customFormat="1" ht="14.25" customHeight="1" x14ac:dyDescent="0.25">
      <c r="A58" s="17"/>
      <c r="C58" s="19" t="s">
        <v>3</v>
      </c>
      <c r="E58" s="295">
        <v>0</v>
      </c>
      <c r="F58" s="295">
        <v>0</v>
      </c>
      <c r="G58" s="295">
        <v>0</v>
      </c>
      <c r="H58" s="295">
        <v>0</v>
      </c>
      <c r="I58" s="295">
        <v>0</v>
      </c>
      <c r="J58" s="295">
        <v>0</v>
      </c>
      <c r="K58" s="295">
        <v>0</v>
      </c>
      <c r="L58" s="295">
        <v>0</v>
      </c>
      <c r="M58" s="295">
        <v>0</v>
      </c>
      <c r="N58" s="295">
        <v>0</v>
      </c>
    </row>
    <row r="59" spans="1:14" ht="14.25" customHeight="1" x14ac:dyDescent="0.25">
      <c r="A59" s="13"/>
      <c r="B59" s="14"/>
      <c r="C59" s="15" t="s">
        <v>21</v>
      </c>
      <c r="D59" s="14"/>
      <c r="E59" s="294">
        <v>0</v>
      </c>
      <c r="F59" s="294">
        <v>0</v>
      </c>
      <c r="G59" s="294">
        <v>0</v>
      </c>
      <c r="H59" s="294">
        <v>0</v>
      </c>
      <c r="I59" s="294">
        <v>0</v>
      </c>
      <c r="J59" s="294">
        <v>0</v>
      </c>
      <c r="K59" s="294">
        <v>0</v>
      </c>
      <c r="L59" s="294">
        <v>0</v>
      </c>
      <c r="M59" s="294">
        <v>0</v>
      </c>
      <c r="N59" s="294">
        <v>0</v>
      </c>
    </row>
    <row r="60" spans="1:14" s="18" customFormat="1" ht="14.25" customHeight="1" x14ac:dyDescent="0.25">
      <c r="A60" s="17"/>
      <c r="C60" s="19" t="s">
        <v>274</v>
      </c>
      <c r="E60" s="295">
        <v>0</v>
      </c>
      <c r="F60" s="295">
        <v>0</v>
      </c>
      <c r="G60" s="295">
        <v>0</v>
      </c>
      <c r="H60" s="295">
        <v>0</v>
      </c>
      <c r="I60" s="295">
        <v>0</v>
      </c>
      <c r="J60" s="295">
        <v>0</v>
      </c>
      <c r="K60" s="295">
        <v>0</v>
      </c>
      <c r="L60" s="295">
        <v>0</v>
      </c>
      <c r="M60" s="295">
        <v>0</v>
      </c>
      <c r="N60" s="295">
        <v>0</v>
      </c>
    </row>
    <row r="61" spans="1:14" ht="14.25" customHeight="1" x14ac:dyDescent="0.3">
      <c r="A61" s="371"/>
      <c r="B61" s="372" t="s">
        <v>31</v>
      </c>
      <c r="C61" s="373"/>
      <c r="D61" s="373"/>
      <c r="E61" s="374">
        <v>0</v>
      </c>
      <c r="F61" s="374">
        <v>0</v>
      </c>
      <c r="G61" s="374">
        <v>0</v>
      </c>
      <c r="H61" s="374">
        <v>0</v>
      </c>
      <c r="I61" s="374">
        <v>0</v>
      </c>
      <c r="J61" s="374">
        <v>3</v>
      </c>
      <c r="K61" s="374">
        <v>1481767.3</v>
      </c>
      <c r="L61" s="374">
        <v>0</v>
      </c>
      <c r="M61" s="374">
        <v>0</v>
      </c>
      <c r="N61" s="374">
        <v>0</v>
      </c>
    </row>
    <row r="62" spans="1:14" ht="14.25" customHeight="1" x14ac:dyDescent="0.25">
      <c r="A62" s="3"/>
      <c r="C62" s="4" t="s">
        <v>5</v>
      </c>
      <c r="E62" s="295">
        <v>0</v>
      </c>
      <c r="F62" s="295">
        <v>0</v>
      </c>
      <c r="G62" s="295">
        <v>0</v>
      </c>
      <c r="H62" s="295">
        <v>0</v>
      </c>
      <c r="I62" s="295">
        <v>0</v>
      </c>
      <c r="J62" s="295">
        <v>0</v>
      </c>
      <c r="K62" s="295">
        <v>0</v>
      </c>
      <c r="L62" s="295">
        <v>0</v>
      </c>
      <c r="M62" s="295">
        <v>0</v>
      </c>
      <c r="N62" s="295">
        <v>0</v>
      </c>
    </row>
    <row r="63" spans="1:14" ht="14.25" customHeight="1" x14ac:dyDescent="0.25">
      <c r="A63" s="13"/>
      <c r="B63" s="14"/>
      <c r="C63" s="15" t="s">
        <v>3</v>
      </c>
      <c r="D63" s="14"/>
      <c r="E63" s="294">
        <v>0</v>
      </c>
      <c r="F63" s="294">
        <v>0</v>
      </c>
      <c r="G63" s="294">
        <v>0</v>
      </c>
      <c r="H63" s="294">
        <v>0</v>
      </c>
      <c r="I63" s="294">
        <v>0</v>
      </c>
      <c r="J63" s="294">
        <v>0</v>
      </c>
      <c r="K63" s="294">
        <v>0</v>
      </c>
      <c r="L63" s="294">
        <v>0</v>
      </c>
      <c r="M63" s="294">
        <v>0</v>
      </c>
      <c r="N63" s="294">
        <v>0</v>
      </c>
    </row>
    <row r="64" spans="1:14" s="18" customFormat="1" ht="14.25" customHeight="1" x14ac:dyDescent="0.25">
      <c r="A64" s="17"/>
      <c r="C64" s="19" t="s">
        <v>21</v>
      </c>
      <c r="E64" s="295">
        <v>0</v>
      </c>
      <c r="F64" s="295">
        <v>0</v>
      </c>
      <c r="G64" s="295">
        <v>0</v>
      </c>
      <c r="H64" s="295">
        <v>0</v>
      </c>
      <c r="I64" s="295">
        <v>0</v>
      </c>
      <c r="J64" s="295">
        <v>0</v>
      </c>
      <c r="K64" s="295">
        <v>0</v>
      </c>
      <c r="L64" s="295">
        <v>0</v>
      </c>
      <c r="M64" s="295">
        <v>0</v>
      </c>
      <c r="N64" s="295">
        <v>0</v>
      </c>
    </row>
    <row r="65" spans="1:14" ht="14.25" customHeight="1" x14ac:dyDescent="0.25">
      <c r="A65" s="13"/>
      <c r="B65" s="14"/>
      <c r="C65" s="15" t="s">
        <v>274</v>
      </c>
      <c r="D65" s="14"/>
      <c r="E65" s="294">
        <v>0</v>
      </c>
      <c r="F65" s="294">
        <v>0</v>
      </c>
      <c r="G65" s="294">
        <v>0</v>
      </c>
      <c r="H65" s="294">
        <v>0</v>
      </c>
      <c r="I65" s="294">
        <v>0</v>
      </c>
      <c r="J65" s="294">
        <v>3</v>
      </c>
      <c r="K65" s="294">
        <v>1481767.3</v>
      </c>
      <c r="L65" s="294">
        <v>0</v>
      </c>
      <c r="M65" s="294">
        <v>0</v>
      </c>
      <c r="N65" s="294">
        <v>0</v>
      </c>
    </row>
    <row r="66" spans="1:14" ht="14.25" customHeight="1" x14ac:dyDescent="0.3">
      <c r="A66" s="858"/>
      <c r="B66" s="862" t="s">
        <v>292</v>
      </c>
      <c r="C66" s="860"/>
      <c r="D66" s="859"/>
      <c r="E66" s="861">
        <v>0</v>
      </c>
      <c r="F66" s="861">
        <v>0</v>
      </c>
      <c r="G66" s="861">
        <v>0</v>
      </c>
      <c r="H66" s="861">
        <v>0</v>
      </c>
      <c r="I66" s="861">
        <v>0</v>
      </c>
      <c r="J66" s="861">
        <v>0</v>
      </c>
      <c r="K66" s="861">
        <v>0</v>
      </c>
      <c r="L66" s="861">
        <v>0</v>
      </c>
      <c r="M66" s="861">
        <v>0</v>
      </c>
      <c r="N66" s="861">
        <v>0</v>
      </c>
    </row>
    <row r="67" spans="1:14" s="21" customFormat="1" ht="14.25" customHeight="1" x14ac:dyDescent="0.3">
      <c r="A67" s="376"/>
      <c r="B67" s="377" t="s">
        <v>32</v>
      </c>
      <c r="C67" s="378"/>
      <c r="D67" s="378"/>
      <c r="E67" s="379">
        <v>0</v>
      </c>
      <c r="F67" s="379">
        <v>0</v>
      </c>
      <c r="G67" s="379">
        <v>0</v>
      </c>
      <c r="H67" s="379">
        <v>0</v>
      </c>
      <c r="I67" s="379">
        <v>0</v>
      </c>
      <c r="J67" s="379">
        <v>0</v>
      </c>
      <c r="K67" s="379">
        <v>0</v>
      </c>
      <c r="L67" s="379">
        <v>0</v>
      </c>
      <c r="M67" s="379">
        <v>0</v>
      </c>
      <c r="N67" s="379">
        <v>0</v>
      </c>
    </row>
    <row r="68" spans="1:14" ht="14.25" customHeight="1" x14ac:dyDescent="0.25">
      <c r="A68" s="13"/>
      <c r="B68" s="14"/>
      <c r="C68" s="15" t="s">
        <v>5</v>
      </c>
      <c r="D68" s="14"/>
      <c r="E68" s="294">
        <v>0</v>
      </c>
      <c r="F68" s="294">
        <v>0</v>
      </c>
      <c r="G68" s="294">
        <v>0</v>
      </c>
      <c r="H68" s="294">
        <v>0</v>
      </c>
      <c r="I68" s="294">
        <v>0</v>
      </c>
      <c r="J68" s="294">
        <v>0</v>
      </c>
      <c r="K68" s="294">
        <v>0</v>
      </c>
      <c r="L68" s="294">
        <v>0</v>
      </c>
      <c r="M68" s="294">
        <v>0</v>
      </c>
      <c r="N68" s="294">
        <v>0</v>
      </c>
    </row>
    <row r="69" spans="1:14" s="18" customFormat="1" ht="14.25" customHeight="1" x14ac:dyDescent="0.25">
      <c r="A69" s="17"/>
      <c r="C69" s="19" t="s">
        <v>3</v>
      </c>
      <c r="E69" s="295">
        <v>0</v>
      </c>
      <c r="F69" s="295">
        <v>0</v>
      </c>
      <c r="G69" s="295">
        <v>0</v>
      </c>
      <c r="H69" s="295">
        <v>0</v>
      </c>
      <c r="I69" s="295">
        <v>0</v>
      </c>
      <c r="J69" s="295">
        <v>0</v>
      </c>
      <c r="K69" s="295">
        <v>0</v>
      </c>
      <c r="L69" s="295">
        <v>0</v>
      </c>
      <c r="M69" s="295">
        <v>0</v>
      </c>
      <c r="N69" s="295">
        <v>0</v>
      </c>
    </row>
    <row r="70" spans="1:14" ht="14.25" customHeight="1" x14ac:dyDescent="0.25">
      <c r="A70" s="13"/>
      <c r="B70" s="14"/>
      <c r="C70" s="15" t="s">
        <v>21</v>
      </c>
      <c r="D70" s="14"/>
      <c r="E70" s="294">
        <v>0</v>
      </c>
      <c r="F70" s="294">
        <v>0</v>
      </c>
      <c r="G70" s="294">
        <v>0</v>
      </c>
      <c r="H70" s="294">
        <v>0</v>
      </c>
      <c r="I70" s="294">
        <v>0</v>
      </c>
      <c r="J70" s="294">
        <v>0</v>
      </c>
      <c r="K70" s="294">
        <v>0</v>
      </c>
      <c r="L70" s="294">
        <v>0</v>
      </c>
      <c r="M70" s="294">
        <v>0</v>
      </c>
      <c r="N70" s="294">
        <v>0</v>
      </c>
    </row>
    <row r="71" spans="1:14" s="18" customFormat="1" ht="14.25" customHeight="1" x14ac:dyDescent="0.25">
      <c r="A71" s="17"/>
      <c r="C71" s="19" t="s">
        <v>274</v>
      </c>
      <c r="E71" s="295">
        <v>0</v>
      </c>
      <c r="F71" s="295">
        <v>0</v>
      </c>
      <c r="G71" s="295">
        <v>0</v>
      </c>
      <c r="H71" s="295">
        <v>0</v>
      </c>
      <c r="I71" s="295">
        <v>0</v>
      </c>
      <c r="J71" s="295">
        <v>0</v>
      </c>
      <c r="K71" s="295">
        <v>0</v>
      </c>
      <c r="L71" s="295">
        <v>0</v>
      </c>
      <c r="M71" s="295">
        <v>0</v>
      </c>
      <c r="N71" s="295">
        <v>0</v>
      </c>
    </row>
    <row r="72" spans="1:14" ht="14.25" customHeight="1" x14ac:dyDescent="0.3">
      <c r="A72" s="371"/>
      <c r="B72" s="372" t="s">
        <v>33</v>
      </c>
      <c r="C72" s="373"/>
      <c r="D72" s="373"/>
      <c r="E72" s="374">
        <v>70</v>
      </c>
      <c r="F72" s="374">
        <v>3097</v>
      </c>
      <c r="G72" s="374">
        <v>150392698</v>
      </c>
      <c r="H72" s="374">
        <v>427891638</v>
      </c>
      <c r="I72" s="374">
        <v>902740401.38</v>
      </c>
      <c r="J72" s="374">
        <v>82</v>
      </c>
      <c r="K72" s="374">
        <v>13078167</v>
      </c>
      <c r="L72" s="374">
        <v>0</v>
      </c>
      <c r="M72" s="374">
        <v>0</v>
      </c>
      <c r="N72" s="374">
        <v>0</v>
      </c>
    </row>
    <row r="73" spans="1:14" ht="14.25" customHeight="1" x14ac:dyDescent="0.25">
      <c r="A73" s="3"/>
      <c r="C73" s="4" t="s">
        <v>5</v>
      </c>
      <c r="E73" s="295">
        <v>0</v>
      </c>
      <c r="F73" s="295">
        <v>0</v>
      </c>
      <c r="G73" s="295">
        <v>0</v>
      </c>
      <c r="H73" s="295">
        <v>0</v>
      </c>
      <c r="I73" s="295">
        <v>0</v>
      </c>
      <c r="J73" s="295">
        <v>0</v>
      </c>
      <c r="K73" s="295">
        <v>0</v>
      </c>
      <c r="L73" s="295">
        <v>0</v>
      </c>
      <c r="M73" s="295">
        <v>0</v>
      </c>
      <c r="N73" s="295">
        <v>0</v>
      </c>
    </row>
    <row r="74" spans="1:14" ht="14.25" customHeight="1" x14ac:dyDescent="0.25">
      <c r="A74" s="13"/>
      <c r="B74" s="14"/>
      <c r="C74" s="15" t="s">
        <v>3</v>
      </c>
      <c r="D74" s="14"/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J74" s="294">
        <v>0</v>
      </c>
      <c r="K74" s="294">
        <v>0</v>
      </c>
      <c r="L74" s="294">
        <v>0</v>
      </c>
      <c r="M74" s="294">
        <v>0</v>
      </c>
      <c r="N74" s="294">
        <v>0</v>
      </c>
    </row>
    <row r="75" spans="1:14" s="18" customFormat="1" ht="14.25" customHeight="1" x14ac:dyDescent="0.25">
      <c r="A75" s="17"/>
      <c r="C75" s="19" t="s">
        <v>21</v>
      </c>
      <c r="E75" s="295">
        <v>70</v>
      </c>
      <c r="F75" s="295">
        <v>3097</v>
      </c>
      <c r="G75" s="295">
        <v>150392698</v>
      </c>
      <c r="H75" s="295">
        <v>427891638</v>
      </c>
      <c r="I75" s="295">
        <v>902740401.38</v>
      </c>
      <c r="J75" s="295">
        <v>82</v>
      </c>
      <c r="K75" s="295">
        <v>13078167</v>
      </c>
      <c r="L75" s="295">
        <v>0</v>
      </c>
      <c r="M75" s="295">
        <v>0</v>
      </c>
      <c r="N75" s="295">
        <v>0</v>
      </c>
    </row>
    <row r="76" spans="1:14" ht="14.25" customHeight="1" x14ac:dyDescent="0.25">
      <c r="A76" s="13"/>
      <c r="B76" s="14"/>
      <c r="C76" s="15" t="s">
        <v>274</v>
      </c>
      <c r="D76" s="14"/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</row>
    <row r="77" spans="1:14" s="291" customFormat="1" ht="14.25" customHeight="1" thickBot="1" x14ac:dyDescent="0.35">
      <c r="A77" s="380"/>
      <c r="B77" s="292" t="s">
        <v>25</v>
      </c>
      <c r="C77" s="381"/>
      <c r="D77" s="381"/>
      <c r="E77" s="382">
        <v>0</v>
      </c>
      <c r="F77" s="382">
        <v>0</v>
      </c>
      <c r="G77" s="382">
        <v>0</v>
      </c>
      <c r="H77" s="382">
        <v>0</v>
      </c>
      <c r="I77" s="382">
        <v>0</v>
      </c>
      <c r="J77" s="382">
        <v>0</v>
      </c>
      <c r="K77" s="382">
        <v>0</v>
      </c>
      <c r="L77" s="382">
        <v>0</v>
      </c>
      <c r="M77" s="382">
        <v>0</v>
      </c>
      <c r="N77" s="382">
        <v>0</v>
      </c>
    </row>
    <row r="78" spans="1:14" s="24" customFormat="1" ht="12.75" customHeight="1" x14ac:dyDescent="0.2">
      <c r="B78" s="634" t="s">
        <v>283</v>
      </c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34"/>
      <c r="N78" s="634"/>
    </row>
    <row r="79" spans="1:14" s="24" customFormat="1" ht="7.5" customHeight="1" x14ac:dyDescent="0.2">
      <c r="B79" s="635"/>
      <c r="C79" s="635"/>
      <c r="D79" s="635"/>
      <c r="E79" s="635"/>
      <c r="F79" s="635"/>
      <c r="G79" s="635"/>
      <c r="H79" s="635"/>
      <c r="I79" s="635"/>
      <c r="J79" s="635"/>
      <c r="K79" s="635"/>
      <c r="L79" s="635"/>
      <c r="M79" s="635"/>
      <c r="N79" s="635"/>
    </row>
    <row r="80" spans="1:14" s="24" customFormat="1" ht="9" x14ac:dyDescent="0.2">
      <c r="B80" s="24" t="s">
        <v>289</v>
      </c>
    </row>
    <row r="81" spans="1:14" ht="13" thickBot="1" x14ac:dyDescent="0.3"/>
    <row r="82" spans="1:14" s="301" customFormat="1" ht="14.25" customHeight="1" thickBot="1" x14ac:dyDescent="0.35">
      <c r="A82" s="296"/>
      <c r="B82" s="297" t="s">
        <v>264</v>
      </c>
      <c r="C82" s="297"/>
      <c r="D82" s="298"/>
      <c r="E82" s="299">
        <f>E40-E77</f>
        <v>70</v>
      </c>
      <c r="F82" s="299">
        <f t="shared" ref="F82:N82" si="0">F40-F77</f>
        <v>3097</v>
      </c>
      <c r="G82" s="299">
        <f t="shared" si="0"/>
        <v>150392698</v>
      </c>
      <c r="H82" s="299">
        <f t="shared" si="0"/>
        <v>427891638</v>
      </c>
      <c r="I82" s="299">
        <f t="shared" si="0"/>
        <v>902740401.38</v>
      </c>
      <c r="J82" s="299">
        <f t="shared" si="0"/>
        <v>91</v>
      </c>
      <c r="K82" s="299">
        <f t="shared" si="0"/>
        <v>22825903.740000002</v>
      </c>
      <c r="L82" s="299">
        <f t="shared" si="0"/>
        <v>0</v>
      </c>
      <c r="M82" s="299">
        <f t="shared" si="0"/>
        <v>0</v>
      </c>
      <c r="N82" s="300">
        <f t="shared" si="0"/>
        <v>0</v>
      </c>
    </row>
    <row r="84" spans="1:14" x14ac:dyDescent="0.25">
      <c r="E84" s="47"/>
      <c r="F84" s="16"/>
      <c r="G84" s="16"/>
      <c r="H84" s="16"/>
      <c r="I84" s="16"/>
      <c r="J84" s="16"/>
      <c r="K84" s="16"/>
      <c r="L84" s="16"/>
      <c r="M84" s="16"/>
      <c r="N84" s="16"/>
    </row>
    <row r="85" spans="1:14" x14ac:dyDescent="0.25">
      <c r="E85" s="25"/>
    </row>
  </sheetData>
  <mergeCells count="15">
    <mergeCell ref="B78:N79"/>
    <mergeCell ref="K9:K12"/>
    <mergeCell ref="N9:N12"/>
    <mergeCell ref="J9:J12"/>
    <mergeCell ref="L9:L12"/>
    <mergeCell ref="A1:N1"/>
    <mergeCell ref="A3:N3"/>
    <mergeCell ref="A5:N5"/>
    <mergeCell ref="A7:N7"/>
    <mergeCell ref="E9:E12"/>
    <mergeCell ref="F9:F12"/>
    <mergeCell ref="G9:G12"/>
    <mergeCell ref="H9:H12"/>
    <mergeCell ref="I9:I12"/>
    <mergeCell ref="M9:M12"/>
  </mergeCells>
  <phoneticPr fontId="7" type="noConversion"/>
  <printOptions horizontalCentered="1" verticalCentered="1"/>
  <pageMargins left="0.31496062992125984" right="0.19685039370078741" top="0.39370078740157483" bottom="0.23622047244094491" header="0" footer="0.23622047244094491"/>
  <pageSetup scale="53" firstPageNumber="4" orientation="landscape" useFirstPageNumber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1" transitionEvaluation="1" codeName="Hoja9">
    <pageSetUpPr fitToPage="1"/>
  </sheetPr>
  <dimension ref="A1:X202"/>
  <sheetViews>
    <sheetView showGridLines="0" view="pageBreakPreview" zoomScale="70" zoomScaleNormal="75" zoomScaleSheetLayoutView="70" workbookViewId="0"/>
  </sheetViews>
  <sheetFormatPr baseColWidth="10" defaultColWidth="6.7265625" defaultRowHeight="12.5" x14ac:dyDescent="0.25"/>
  <cols>
    <col min="1" max="1" width="2.453125" style="25" customWidth="1"/>
    <col min="2" max="2" width="3.1796875" style="25" bestFit="1" customWidth="1"/>
    <col min="3" max="3" width="7.453125" style="25" bestFit="1" customWidth="1"/>
    <col min="4" max="4" width="4" style="25" customWidth="1"/>
    <col min="5" max="6" width="9.54296875" style="25" bestFit="1" customWidth="1"/>
    <col min="7" max="7" width="11.1796875" style="25" bestFit="1" customWidth="1"/>
    <col min="8" max="8" width="11" style="25" bestFit="1" customWidth="1"/>
    <col min="9" max="10" width="9.6328125" style="25" bestFit="1" customWidth="1"/>
    <col min="11" max="11" width="9.26953125" style="25" bestFit="1" customWidth="1"/>
    <col min="12" max="12" width="9.6328125" style="25" bestFit="1" customWidth="1"/>
    <col min="13" max="13" width="9.54296875" style="25" bestFit="1" customWidth="1"/>
    <col min="14" max="14" width="9.26953125" style="25" bestFit="1" customWidth="1"/>
    <col min="15" max="16" width="9.54296875" style="25" bestFit="1" customWidth="1"/>
    <col min="17" max="17" width="9.26953125" style="25" bestFit="1" customWidth="1"/>
    <col min="18" max="18" width="9.54296875" style="25" bestFit="1" customWidth="1"/>
    <col min="19" max="19" width="12.81640625" style="25" bestFit="1" customWidth="1"/>
    <col min="20" max="20" width="10.90625" style="25" bestFit="1" customWidth="1"/>
    <col min="21" max="21" width="11.54296875" style="25" bestFit="1" customWidth="1"/>
    <col min="22" max="22" width="7.81640625" style="25" bestFit="1" customWidth="1"/>
    <col min="23" max="24" width="7.81640625" style="26" bestFit="1" customWidth="1"/>
    <col min="25" max="16384" width="6.7265625" style="25"/>
  </cols>
  <sheetData>
    <row r="1" spans="1:24" ht="12" customHeight="1" x14ac:dyDescent="0.25"/>
    <row r="2" spans="1:24" ht="12" customHeight="1" x14ac:dyDescent="0.25">
      <c r="A2" s="649" t="s">
        <v>36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  <c r="R2" s="649"/>
      <c r="S2" s="649"/>
      <c r="T2" s="649"/>
      <c r="U2" s="649"/>
    </row>
    <row r="3" spans="1:24" ht="13.5" customHeight="1" x14ac:dyDescent="0.25">
      <c r="A3" s="649" t="s">
        <v>37</v>
      </c>
      <c r="B3" s="649"/>
      <c r="C3" s="649"/>
      <c r="D3" s="649"/>
      <c r="E3" s="649"/>
      <c r="F3" s="649"/>
      <c r="G3" s="649"/>
      <c r="H3" s="649"/>
      <c r="I3" s="649"/>
      <c r="J3" s="649"/>
      <c r="K3" s="649"/>
      <c r="L3" s="649"/>
      <c r="M3" s="649"/>
      <c r="N3" s="649"/>
      <c r="O3" s="649"/>
      <c r="P3" s="649"/>
      <c r="Q3" s="649"/>
      <c r="R3" s="649"/>
      <c r="S3" s="649"/>
      <c r="T3" s="649"/>
      <c r="U3" s="649"/>
    </row>
    <row r="4" spans="1:24" ht="12" customHeight="1" x14ac:dyDescent="0.25">
      <c r="A4" s="650"/>
      <c r="B4" s="650"/>
      <c r="C4" s="650"/>
      <c r="D4" s="650"/>
      <c r="E4" s="650"/>
      <c r="F4" s="650"/>
      <c r="G4" s="650"/>
      <c r="H4" s="650"/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</row>
    <row r="5" spans="1:24" ht="12" customHeight="1" x14ac:dyDescent="0.25">
      <c r="A5" s="651" t="s">
        <v>276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</row>
    <row r="6" spans="1:24" ht="12" customHeight="1" x14ac:dyDescent="0.25">
      <c r="A6" s="652"/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  <c r="T6" s="652"/>
      <c r="U6" s="652"/>
    </row>
    <row r="7" spans="1:24" ht="12" customHeight="1" x14ac:dyDescent="0.25">
      <c r="A7" s="648" t="s">
        <v>38</v>
      </c>
      <c r="B7" s="648"/>
      <c r="C7" s="648"/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648"/>
      <c r="Q7" s="648"/>
      <c r="R7" s="648"/>
      <c r="S7" s="648"/>
      <c r="T7" s="648"/>
      <c r="U7" s="648"/>
    </row>
    <row r="8" spans="1:24" ht="12" customHeight="1" x14ac:dyDescent="0.25">
      <c r="A8" s="648"/>
      <c r="B8" s="648"/>
      <c r="C8" s="648"/>
      <c r="D8" s="648"/>
      <c r="E8" s="648"/>
      <c r="F8" s="648"/>
      <c r="G8" s="648"/>
      <c r="H8" s="648"/>
      <c r="I8" s="648"/>
      <c r="J8" s="648"/>
      <c r="K8" s="648"/>
      <c r="L8" s="648"/>
      <c r="M8" s="648"/>
      <c r="N8" s="648"/>
      <c r="O8" s="648"/>
      <c r="P8" s="648"/>
      <c r="Q8" s="648"/>
      <c r="R8" s="648"/>
      <c r="S8" s="648"/>
      <c r="T8" s="648"/>
      <c r="U8" s="648"/>
    </row>
    <row r="9" spans="1:24" ht="12" customHeight="1" x14ac:dyDescent="0.25">
      <c r="A9" s="648" t="s">
        <v>8</v>
      </c>
      <c r="B9" s="648"/>
      <c r="C9" s="648"/>
      <c r="D9" s="648"/>
      <c r="E9" s="648"/>
      <c r="F9" s="648"/>
      <c r="G9" s="648"/>
      <c r="H9" s="648"/>
      <c r="I9" s="648"/>
      <c r="J9" s="648"/>
      <c r="K9" s="648"/>
      <c r="L9" s="648"/>
      <c r="M9" s="648"/>
      <c r="N9" s="648"/>
      <c r="O9" s="648"/>
      <c r="P9" s="648"/>
      <c r="Q9" s="648"/>
      <c r="R9" s="648"/>
      <c r="S9" s="648"/>
      <c r="T9" s="648"/>
      <c r="U9" s="648"/>
    </row>
    <row r="10" spans="1:24" ht="12" customHeight="1" thickBot="1" x14ac:dyDescent="0.3">
      <c r="A10" s="653"/>
      <c r="B10" s="653"/>
      <c r="C10" s="653"/>
      <c r="D10" s="653"/>
      <c r="E10" s="653"/>
      <c r="F10" s="653"/>
      <c r="G10" s="653"/>
      <c r="H10" s="653"/>
      <c r="I10" s="653"/>
      <c r="J10" s="653"/>
      <c r="K10" s="653"/>
      <c r="L10" s="653"/>
      <c r="M10" s="653"/>
      <c r="N10" s="653"/>
      <c r="O10" s="653"/>
      <c r="P10" s="653"/>
      <c r="Q10" s="653"/>
      <c r="R10" s="653"/>
      <c r="S10" s="653"/>
      <c r="T10" s="653"/>
      <c r="U10" s="653"/>
    </row>
    <row r="11" spans="1:24" s="23" customFormat="1" ht="11.15" customHeight="1" x14ac:dyDescent="0.3">
      <c r="A11" s="654" t="s">
        <v>39</v>
      </c>
      <c r="B11" s="655"/>
      <c r="C11" s="655"/>
      <c r="D11" s="655"/>
      <c r="E11" s="656" t="s">
        <v>40</v>
      </c>
      <c r="F11" s="657"/>
      <c r="G11" s="656" t="s">
        <v>41</v>
      </c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27"/>
      <c r="W11" s="49"/>
      <c r="X11" s="49"/>
    </row>
    <row r="12" spans="1:24" s="23" customFormat="1" ht="11.15" customHeight="1" x14ac:dyDescent="0.3">
      <c r="A12" s="661" t="s">
        <v>42</v>
      </c>
      <c r="B12" s="662"/>
      <c r="C12" s="662"/>
      <c r="D12" s="662"/>
      <c r="E12" s="663" t="s">
        <v>43</v>
      </c>
      <c r="F12" s="664"/>
      <c r="G12" s="665" t="s">
        <v>44</v>
      </c>
      <c r="H12" s="660"/>
      <c r="I12" s="659" t="s">
        <v>45</v>
      </c>
      <c r="J12" s="660"/>
      <c r="K12" s="659" t="s">
        <v>46</v>
      </c>
      <c r="L12" s="660"/>
      <c r="M12" s="659" t="s">
        <v>47</v>
      </c>
      <c r="N12" s="660"/>
      <c r="O12" s="659" t="s">
        <v>48</v>
      </c>
      <c r="P12" s="660"/>
      <c r="Q12" s="659" t="s">
        <v>49</v>
      </c>
      <c r="R12" s="660"/>
      <c r="S12" s="389" t="s">
        <v>50</v>
      </c>
      <c r="T12" s="390"/>
      <c r="U12" s="391" t="s">
        <v>8</v>
      </c>
      <c r="W12" s="49"/>
      <c r="X12" s="49"/>
    </row>
    <row r="13" spans="1:24" s="23" customFormat="1" ht="11.15" customHeight="1" thickBot="1" x14ac:dyDescent="0.35">
      <c r="A13" s="28"/>
      <c r="B13" s="29"/>
      <c r="C13" s="29"/>
      <c r="D13" s="29"/>
      <c r="E13" s="392" t="s">
        <v>51</v>
      </c>
      <c r="F13" s="393" t="s">
        <v>52</v>
      </c>
      <c r="G13" s="394" t="s">
        <v>51</v>
      </c>
      <c r="H13" s="394" t="s">
        <v>52</v>
      </c>
      <c r="I13" s="394" t="s">
        <v>51</v>
      </c>
      <c r="J13" s="394" t="s">
        <v>52</v>
      </c>
      <c r="K13" s="394" t="s">
        <v>51</v>
      </c>
      <c r="L13" s="394" t="s">
        <v>52</v>
      </c>
      <c r="M13" s="394" t="s">
        <v>51</v>
      </c>
      <c r="N13" s="394" t="s">
        <v>52</v>
      </c>
      <c r="O13" s="394" t="s">
        <v>51</v>
      </c>
      <c r="P13" s="394" t="s">
        <v>52</v>
      </c>
      <c r="Q13" s="394" t="s">
        <v>51</v>
      </c>
      <c r="R13" s="394" t="s">
        <v>52</v>
      </c>
      <c r="S13" s="394" t="s">
        <v>51</v>
      </c>
      <c r="T13" s="395" t="s">
        <v>52</v>
      </c>
      <c r="U13" s="32"/>
      <c r="W13" s="49"/>
      <c r="X13" s="49"/>
    </row>
    <row r="14" spans="1:24" ht="10.5" customHeight="1" x14ac:dyDescent="0.25">
      <c r="A14" s="33" t="s">
        <v>53</v>
      </c>
      <c r="B14" s="24">
        <v>0</v>
      </c>
      <c r="C14" s="34" t="s">
        <v>54</v>
      </c>
      <c r="D14" s="24"/>
      <c r="E14" s="192">
        <v>2</v>
      </c>
      <c r="F14" s="194">
        <v>1</v>
      </c>
      <c r="G14" s="193">
        <v>1005</v>
      </c>
      <c r="H14" s="193">
        <v>944</v>
      </c>
      <c r="I14" s="193">
        <v>0</v>
      </c>
      <c r="J14" s="193">
        <v>0</v>
      </c>
      <c r="K14" s="193">
        <v>0</v>
      </c>
      <c r="L14" s="193">
        <v>0</v>
      </c>
      <c r="M14" s="193">
        <v>0</v>
      </c>
      <c r="N14" s="193">
        <v>0</v>
      </c>
      <c r="O14" s="193">
        <v>0</v>
      </c>
      <c r="P14" s="193">
        <v>0</v>
      </c>
      <c r="Q14" s="193">
        <v>0</v>
      </c>
      <c r="R14" s="193">
        <v>0</v>
      </c>
      <c r="S14" s="193">
        <v>0</v>
      </c>
      <c r="T14" s="226">
        <v>0</v>
      </c>
      <c r="U14" s="191">
        <v>1952</v>
      </c>
      <c r="W14" s="36"/>
      <c r="X14" s="36"/>
    </row>
    <row r="15" spans="1:24" ht="10.5" customHeight="1" x14ac:dyDescent="0.25">
      <c r="A15" s="37"/>
      <c r="B15" s="38">
        <v>1</v>
      </c>
      <c r="C15" s="38"/>
      <c r="D15" s="38"/>
      <c r="E15" s="188">
        <v>5</v>
      </c>
      <c r="F15" s="190">
        <v>4</v>
      </c>
      <c r="G15" s="189">
        <v>1344</v>
      </c>
      <c r="H15" s="189">
        <v>1324</v>
      </c>
      <c r="I15" s="189">
        <v>687</v>
      </c>
      <c r="J15" s="189">
        <v>666</v>
      </c>
      <c r="K15" s="189">
        <v>0</v>
      </c>
      <c r="L15" s="189">
        <v>0</v>
      </c>
      <c r="M15" s="189">
        <v>0</v>
      </c>
      <c r="N15" s="189">
        <v>0</v>
      </c>
      <c r="O15" s="189">
        <v>0</v>
      </c>
      <c r="P15" s="189">
        <v>0</v>
      </c>
      <c r="Q15" s="189">
        <v>0</v>
      </c>
      <c r="R15" s="189">
        <v>0</v>
      </c>
      <c r="S15" s="189">
        <v>0</v>
      </c>
      <c r="T15" s="227">
        <v>0</v>
      </c>
      <c r="U15" s="228">
        <v>4030</v>
      </c>
      <c r="W15" s="36"/>
      <c r="X15" s="36"/>
    </row>
    <row r="16" spans="1:24" ht="10.5" customHeight="1" x14ac:dyDescent="0.25">
      <c r="A16" s="40"/>
      <c r="B16" s="24">
        <v>2</v>
      </c>
      <c r="C16" s="24"/>
      <c r="D16" s="24"/>
      <c r="E16" s="192">
        <v>22</v>
      </c>
      <c r="F16" s="194">
        <v>23</v>
      </c>
      <c r="G16" s="193">
        <v>1062</v>
      </c>
      <c r="H16" s="193">
        <v>1107</v>
      </c>
      <c r="I16" s="193">
        <v>961</v>
      </c>
      <c r="J16" s="193">
        <v>983</v>
      </c>
      <c r="K16" s="193">
        <v>552</v>
      </c>
      <c r="L16" s="193">
        <v>514</v>
      </c>
      <c r="M16" s="193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226">
        <v>0</v>
      </c>
      <c r="U16" s="191">
        <v>5224</v>
      </c>
      <c r="W16" s="36"/>
      <c r="X16" s="36"/>
    </row>
    <row r="17" spans="1:24" ht="10.5" customHeight="1" x14ac:dyDescent="0.25">
      <c r="A17" s="37"/>
      <c r="B17" s="38">
        <v>3</v>
      </c>
      <c r="C17" s="38"/>
      <c r="D17" s="38"/>
      <c r="E17" s="188">
        <v>67</v>
      </c>
      <c r="F17" s="190">
        <v>65</v>
      </c>
      <c r="G17" s="189">
        <v>913</v>
      </c>
      <c r="H17" s="189">
        <v>948</v>
      </c>
      <c r="I17" s="189">
        <v>696</v>
      </c>
      <c r="J17" s="189">
        <v>658</v>
      </c>
      <c r="K17" s="189">
        <v>697</v>
      </c>
      <c r="L17" s="189">
        <v>655</v>
      </c>
      <c r="M17" s="189">
        <v>492</v>
      </c>
      <c r="N17" s="189">
        <v>488</v>
      </c>
      <c r="O17" s="189">
        <v>0</v>
      </c>
      <c r="P17" s="189">
        <v>0</v>
      </c>
      <c r="Q17" s="189">
        <v>0</v>
      </c>
      <c r="R17" s="189">
        <v>0</v>
      </c>
      <c r="S17" s="189">
        <v>0</v>
      </c>
      <c r="T17" s="227">
        <v>0</v>
      </c>
      <c r="U17" s="228">
        <v>5679</v>
      </c>
      <c r="W17" s="36"/>
      <c r="X17" s="36"/>
    </row>
    <row r="18" spans="1:24" ht="10.5" customHeight="1" x14ac:dyDescent="0.25">
      <c r="A18" s="40"/>
      <c r="B18" s="24">
        <v>4</v>
      </c>
      <c r="C18" s="24"/>
      <c r="D18" s="24"/>
      <c r="E18" s="192">
        <v>126</v>
      </c>
      <c r="F18" s="194">
        <v>99</v>
      </c>
      <c r="G18" s="193">
        <v>831</v>
      </c>
      <c r="H18" s="193">
        <v>783</v>
      </c>
      <c r="I18" s="193">
        <v>589</v>
      </c>
      <c r="J18" s="193">
        <v>548</v>
      </c>
      <c r="K18" s="193">
        <v>497</v>
      </c>
      <c r="L18" s="193">
        <v>452</v>
      </c>
      <c r="M18" s="193">
        <v>675</v>
      </c>
      <c r="N18" s="193">
        <v>696</v>
      </c>
      <c r="O18" s="193">
        <v>455</v>
      </c>
      <c r="P18" s="193">
        <v>463</v>
      </c>
      <c r="Q18" s="193">
        <v>0</v>
      </c>
      <c r="R18" s="193">
        <v>0</v>
      </c>
      <c r="S18" s="193">
        <v>0</v>
      </c>
      <c r="T18" s="226">
        <v>0</v>
      </c>
      <c r="U18" s="191">
        <v>6214</v>
      </c>
      <c r="W18" s="36"/>
      <c r="X18" s="36"/>
    </row>
    <row r="19" spans="1:24" ht="10.5" customHeight="1" x14ac:dyDescent="0.25">
      <c r="A19" s="37"/>
      <c r="B19" s="38">
        <v>5</v>
      </c>
      <c r="C19" s="38"/>
      <c r="D19" s="38"/>
      <c r="E19" s="188">
        <v>178</v>
      </c>
      <c r="F19" s="190">
        <v>154</v>
      </c>
      <c r="G19" s="189">
        <v>741</v>
      </c>
      <c r="H19" s="189">
        <v>732</v>
      </c>
      <c r="I19" s="189">
        <v>502</v>
      </c>
      <c r="J19" s="189">
        <v>449</v>
      </c>
      <c r="K19" s="189">
        <v>390</v>
      </c>
      <c r="L19" s="189">
        <v>384</v>
      </c>
      <c r="M19" s="189">
        <v>482</v>
      </c>
      <c r="N19" s="189">
        <v>398</v>
      </c>
      <c r="O19" s="189">
        <v>667</v>
      </c>
      <c r="P19" s="189">
        <v>619</v>
      </c>
      <c r="Q19" s="189">
        <v>444</v>
      </c>
      <c r="R19" s="189">
        <v>430</v>
      </c>
      <c r="S19" s="189">
        <v>0</v>
      </c>
      <c r="T19" s="227">
        <v>0</v>
      </c>
      <c r="U19" s="228">
        <v>6570</v>
      </c>
      <c r="W19" s="36"/>
      <c r="X19" s="36"/>
    </row>
    <row r="20" spans="1:24" ht="10.5" customHeight="1" x14ac:dyDescent="0.25">
      <c r="A20" s="40"/>
      <c r="B20" s="24">
        <v>6</v>
      </c>
      <c r="C20" s="24"/>
      <c r="D20" s="24"/>
      <c r="E20" s="192">
        <v>227</v>
      </c>
      <c r="F20" s="194">
        <v>234</v>
      </c>
      <c r="G20" s="193">
        <v>626</v>
      </c>
      <c r="H20" s="193">
        <v>640</v>
      </c>
      <c r="I20" s="193">
        <v>452</v>
      </c>
      <c r="J20" s="193">
        <v>407</v>
      </c>
      <c r="K20" s="193">
        <v>340</v>
      </c>
      <c r="L20" s="193">
        <v>329</v>
      </c>
      <c r="M20" s="193">
        <v>358</v>
      </c>
      <c r="N20" s="193">
        <v>384</v>
      </c>
      <c r="O20" s="193">
        <v>402</v>
      </c>
      <c r="P20" s="193">
        <v>415</v>
      </c>
      <c r="Q20" s="193">
        <v>567</v>
      </c>
      <c r="R20" s="193">
        <v>607</v>
      </c>
      <c r="S20" s="193">
        <v>432</v>
      </c>
      <c r="T20" s="226">
        <v>451</v>
      </c>
      <c r="U20" s="191">
        <v>6871</v>
      </c>
      <c r="W20" s="36"/>
      <c r="X20" s="36"/>
    </row>
    <row r="21" spans="1:24" ht="10.5" customHeight="1" x14ac:dyDescent="0.25">
      <c r="A21" s="37"/>
      <c r="B21" s="38">
        <v>7</v>
      </c>
      <c r="C21" s="38"/>
      <c r="D21" s="38"/>
      <c r="E21" s="188">
        <v>282</v>
      </c>
      <c r="F21" s="190">
        <v>294</v>
      </c>
      <c r="G21" s="189">
        <v>615</v>
      </c>
      <c r="H21" s="189">
        <v>606</v>
      </c>
      <c r="I21" s="189">
        <v>340</v>
      </c>
      <c r="J21" s="189">
        <v>350</v>
      </c>
      <c r="K21" s="189">
        <v>335</v>
      </c>
      <c r="L21" s="189">
        <v>281</v>
      </c>
      <c r="M21" s="189">
        <v>326</v>
      </c>
      <c r="N21" s="189">
        <v>336</v>
      </c>
      <c r="O21" s="189">
        <v>374</v>
      </c>
      <c r="P21" s="189">
        <v>326</v>
      </c>
      <c r="Q21" s="189">
        <v>408</v>
      </c>
      <c r="R21" s="189">
        <v>403</v>
      </c>
      <c r="S21" s="189">
        <v>1044</v>
      </c>
      <c r="T21" s="227">
        <v>964</v>
      </c>
      <c r="U21" s="228">
        <v>7284</v>
      </c>
      <c r="W21" s="36"/>
      <c r="X21" s="36"/>
    </row>
    <row r="22" spans="1:24" ht="10.5" customHeight="1" x14ac:dyDescent="0.25">
      <c r="A22" s="40"/>
      <c r="B22" s="24">
        <v>8</v>
      </c>
      <c r="C22" s="24"/>
      <c r="D22" s="24"/>
      <c r="E22" s="192">
        <v>334</v>
      </c>
      <c r="F22" s="194">
        <v>311</v>
      </c>
      <c r="G22" s="193">
        <v>571</v>
      </c>
      <c r="H22" s="193">
        <v>500</v>
      </c>
      <c r="I22" s="193">
        <v>301</v>
      </c>
      <c r="J22" s="193">
        <v>289</v>
      </c>
      <c r="K22" s="193">
        <v>273</v>
      </c>
      <c r="L22" s="193">
        <v>230</v>
      </c>
      <c r="M22" s="193">
        <v>279</v>
      </c>
      <c r="N22" s="193">
        <v>270</v>
      </c>
      <c r="O22" s="193">
        <v>317</v>
      </c>
      <c r="P22" s="193">
        <v>276</v>
      </c>
      <c r="Q22" s="193">
        <v>338</v>
      </c>
      <c r="R22" s="193">
        <v>328</v>
      </c>
      <c r="S22" s="193">
        <v>1337</v>
      </c>
      <c r="T22" s="226">
        <v>1271</v>
      </c>
      <c r="U22" s="191">
        <v>7225</v>
      </c>
      <c r="W22" s="36"/>
      <c r="X22" s="36"/>
    </row>
    <row r="23" spans="1:24" ht="10.5" customHeight="1" x14ac:dyDescent="0.25">
      <c r="A23" s="37"/>
      <c r="B23" s="38">
        <v>9</v>
      </c>
      <c r="C23" s="38"/>
      <c r="D23" s="38"/>
      <c r="E23" s="188">
        <v>328</v>
      </c>
      <c r="F23" s="190">
        <v>371</v>
      </c>
      <c r="G23" s="189">
        <v>493</v>
      </c>
      <c r="H23" s="189">
        <v>445</v>
      </c>
      <c r="I23" s="189">
        <v>277</v>
      </c>
      <c r="J23" s="189">
        <v>257</v>
      </c>
      <c r="K23" s="189">
        <v>224</v>
      </c>
      <c r="L23" s="189">
        <v>219</v>
      </c>
      <c r="M23" s="189">
        <v>234</v>
      </c>
      <c r="N23" s="189">
        <v>225</v>
      </c>
      <c r="O23" s="189">
        <v>254</v>
      </c>
      <c r="P23" s="189">
        <v>257</v>
      </c>
      <c r="Q23" s="189">
        <v>288</v>
      </c>
      <c r="R23" s="189">
        <v>297</v>
      </c>
      <c r="S23" s="189">
        <v>1698</v>
      </c>
      <c r="T23" s="227">
        <v>1596</v>
      </c>
      <c r="U23" s="228">
        <v>7463</v>
      </c>
      <c r="W23" s="36"/>
      <c r="X23" s="36"/>
    </row>
    <row r="24" spans="1:24" ht="10.5" customHeight="1" x14ac:dyDescent="0.25">
      <c r="A24" s="40"/>
      <c r="B24" s="24">
        <v>10</v>
      </c>
      <c r="C24" s="24"/>
      <c r="D24" s="24"/>
      <c r="E24" s="192">
        <v>448</v>
      </c>
      <c r="F24" s="194">
        <v>430</v>
      </c>
      <c r="G24" s="193">
        <v>401</v>
      </c>
      <c r="H24" s="193">
        <v>398</v>
      </c>
      <c r="I24" s="193">
        <v>267</v>
      </c>
      <c r="J24" s="193">
        <v>222</v>
      </c>
      <c r="K24" s="193">
        <v>221</v>
      </c>
      <c r="L24" s="193">
        <v>209</v>
      </c>
      <c r="M24" s="193">
        <v>233</v>
      </c>
      <c r="N24" s="193">
        <v>222</v>
      </c>
      <c r="O24" s="193">
        <v>249</v>
      </c>
      <c r="P24" s="193">
        <v>220</v>
      </c>
      <c r="Q24" s="193">
        <v>246</v>
      </c>
      <c r="R24" s="193">
        <v>232</v>
      </c>
      <c r="S24" s="193">
        <v>1994</v>
      </c>
      <c r="T24" s="226">
        <v>1833</v>
      </c>
      <c r="U24" s="191">
        <v>7825</v>
      </c>
      <c r="W24" s="36"/>
      <c r="X24" s="36"/>
    </row>
    <row r="25" spans="1:24" ht="10.5" customHeight="1" x14ac:dyDescent="0.25">
      <c r="A25" s="37"/>
      <c r="B25" s="38">
        <v>11</v>
      </c>
      <c r="C25" s="38"/>
      <c r="D25" s="38"/>
      <c r="E25" s="188">
        <v>505</v>
      </c>
      <c r="F25" s="190">
        <v>487</v>
      </c>
      <c r="G25" s="189">
        <v>377</v>
      </c>
      <c r="H25" s="189">
        <v>390</v>
      </c>
      <c r="I25" s="189">
        <v>201</v>
      </c>
      <c r="J25" s="189">
        <v>194</v>
      </c>
      <c r="K25" s="189">
        <v>152</v>
      </c>
      <c r="L25" s="189">
        <v>155</v>
      </c>
      <c r="M25" s="189">
        <v>175</v>
      </c>
      <c r="N25" s="189">
        <v>174</v>
      </c>
      <c r="O25" s="189">
        <v>176</v>
      </c>
      <c r="P25" s="189">
        <v>180</v>
      </c>
      <c r="Q25" s="189">
        <v>221</v>
      </c>
      <c r="R25" s="189">
        <v>189</v>
      </c>
      <c r="S25" s="189">
        <v>2169</v>
      </c>
      <c r="T25" s="227">
        <v>2014</v>
      </c>
      <c r="U25" s="228">
        <v>7759</v>
      </c>
      <c r="W25" s="36"/>
      <c r="X25" s="36"/>
    </row>
    <row r="26" spans="1:24" ht="10.5" customHeight="1" x14ac:dyDescent="0.25">
      <c r="A26" s="40"/>
      <c r="B26" s="24">
        <v>12</v>
      </c>
      <c r="C26" s="24"/>
      <c r="D26" s="24"/>
      <c r="E26" s="192">
        <v>514</v>
      </c>
      <c r="F26" s="194">
        <v>477</v>
      </c>
      <c r="G26" s="193">
        <v>354</v>
      </c>
      <c r="H26" s="193">
        <v>391</v>
      </c>
      <c r="I26" s="193">
        <v>155</v>
      </c>
      <c r="J26" s="193">
        <v>143</v>
      </c>
      <c r="K26" s="193">
        <v>147</v>
      </c>
      <c r="L26" s="193">
        <v>123</v>
      </c>
      <c r="M26" s="193">
        <v>171</v>
      </c>
      <c r="N26" s="193">
        <v>147</v>
      </c>
      <c r="O26" s="193">
        <v>167</v>
      </c>
      <c r="P26" s="193">
        <v>152</v>
      </c>
      <c r="Q26" s="193">
        <v>178</v>
      </c>
      <c r="R26" s="193">
        <v>178</v>
      </c>
      <c r="S26" s="193">
        <v>2368</v>
      </c>
      <c r="T26" s="226">
        <v>2188</v>
      </c>
      <c r="U26" s="191">
        <v>7853</v>
      </c>
      <c r="W26" s="36"/>
      <c r="X26" s="36"/>
    </row>
    <row r="27" spans="1:24" ht="10.5" customHeight="1" x14ac:dyDescent="0.25">
      <c r="A27" s="37"/>
      <c r="B27" s="38">
        <v>13</v>
      </c>
      <c r="C27" s="38"/>
      <c r="D27" s="38"/>
      <c r="E27" s="188">
        <v>569</v>
      </c>
      <c r="F27" s="190">
        <v>563</v>
      </c>
      <c r="G27" s="189">
        <v>680</v>
      </c>
      <c r="H27" s="189">
        <v>425</v>
      </c>
      <c r="I27" s="189">
        <v>115</v>
      </c>
      <c r="J27" s="189">
        <v>122</v>
      </c>
      <c r="K27" s="189">
        <v>101</v>
      </c>
      <c r="L27" s="189">
        <v>107</v>
      </c>
      <c r="M27" s="189">
        <v>133</v>
      </c>
      <c r="N27" s="189">
        <v>139</v>
      </c>
      <c r="O27" s="189">
        <v>130</v>
      </c>
      <c r="P27" s="189">
        <v>125</v>
      </c>
      <c r="Q27" s="189">
        <v>153</v>
      </c>
      <c r="R27" s="189">
        <v>155</v>
      </c>
      <c r="S27" s="189">
        <v>2611</v>
      </c>
      <c r="T27" s="227">
        <v>2482</v>
      </c>
      <c r="U27" s="228">
        <v>8610</v>
      </c>
      <c r="W27" s="36"/>
      <c r="X27" s="36"/>
    </row>
    <row r="28" spans="1:24" ht="10.5" customHeight="1" x14ac:dyDescent="0.25">
      <c r="A28" s="40"/>
      <c r="B28" s="24">
        <v>14</v>
      </c>
      <c r="C28" s="24"/>
      <c r="D28" s="24"/>
      <c r="E28" s="192">
        <v>544</v>
      </c>
      <c r="F28" s="194">
        <v>566</v>
      </c>
      <c r="G28" s="193">
        <v>390</v>
      </c>
      <c r="H28" s="193">
        <v>362</v>
      </c>
      <c r="I28" s="193">
        <v>111</v>
      </c>
      <c r="J28" s="193">
        <v>127</v>
      </c>
      <c r="K28" s="193">
        <v>88</v>
      </c>
      <c r="L28" s="193">
        <v>72</v>
      </c>
      <c r="M28" s="193">
        <v>95</v>
      </c>
      <c r="N28" s="193">
        <v>84</v>
      </c>
      <c r="O28" s="193">
        <v>114</v>
      </c>
      <c r="P28" s="193">
        <v>113</v>
      </c>
      <c r="Q28" s="193">
        <v>136</v>
      </c>
      <c r="R28" s="193">
        <v>131</v>
      </c>
      <c r="S28" s="193">
        <v>2864</v>
      </c>
      <c r="T28" s="226">
        <v>2734</v>
      </c>
      <c r="U28" s="191">
        <v>8531</v>
      </c>
      <c r="W28" s="36"/>
      <c r="X28" s="36"/>
    </row>
    <row r="29" spans="1:24" ht="10.5" customHeight="1" x14ac:dyDescent="0.25">
      <c r="A29" s="37"/>
      <c r="B29" s="38">
        <v>15</v>
      </c>
      <c r="C29" s="38"/>
      <c r="D29" s="38"/>
      <c r="E29" s="188">
        <v>584</v>
      </c>
      <c r="F29" s="190">
        <v>553</v>
      </c>
      <c r="G29" s="189">
        <v>508</v>
      </c>
      <c r="H29" s="189">
        <v>441</v>
      </c>
      <c r="I29" s="189">
        <v>81</v>
      </c>
      <c r="J29" s="189">
        <v>74</v>
      </c>
      <c r="K29" s="189">
        <v>87</v>
      </c>
      <c r="L29" s="189">
        <v>82</v>
      </c>
      <c r="M29" s="189">
        <v>79</v>
      </c>
      <c r="N29" s="189">
        <v>82</v>
      </c>
      <c r="O29" s="189">
        <v>89</v>
      </c>
      <c r="P29" s="189">
        <v>98</v>
      </c>
      <c r="Q29" s="189">
        <v>123</v>
      </c>
      <c r="R29" s="189">
        <v>97</v>
      </c>
      <c r="S29" s="189">
        <v>3020</v>
      </c>
      <c r="T29" s="227">
        <v>3101</v>
      </c>
      <c r="U29" s="228">
        <v>9099</v>
      </c>
      <c r="W29" s="36"/>
      <c r="X29" s="36"/>
    </row>
    <row r="30" spans="1:24" ht="10.5" customHeight="1" x14ac:dyDescent="0.25">
      <c r="A30" s="40"/>
      <c r="B30" s="24">
        <v>16</v>
      </c>
      <c r="C30" s="24"/>
      <c r="D30" s="24"/>
      <c r="E30" s="192">
        <v>561</v>
      </c>
      <c r="F30" s="194">
        <v>533</v>
      </c>
      <c r="G30" s="193">
        <v>612</v>
      </c>
      <c r="H30" s="193">
        <v>571</v>
      </c>
      <c r="I30" s="193">
        <v>125</v>
      </c>
      <c r="J30" s="193">
        <v>101</v>
      </c>
      <c r="K30" s="193">
        <v>58</v>
      </c>
      <c r="L30" s="193">
        <v>71</v>
      </c>
      <c r="M30" s="193">
        <v>94</v>
      </c>
      <c r="N30" s="193">
        <v>91</v>
      </c>
      <c r="O30" s="193">
        <v>81</v>
      </c>
      <c r="P30" s="193">
        <v>75</v>
      </c>
      <c r="Q30" s="193">
        <v>115</v>
      </c>
      <c r="R30" s="193">
        <v>80</v>
      </c>
      <c r="S30" s="193">
        <v>3270</v>
      </c>
      <c r="T30" s="226">
        <v>2996</v>
      </c>
      <c r="U30" s="191">
        <v>9434</v>
      </c>
      <c r="W30" s="36"/>
      <c r="X30" s="36"/>
    </row>
    <row r="31" spans="1:24" ht="10.5" customHeight="1" x14ac:dyDescent="0.25">
      <c r="A31" s="37"/>
      <c r="B31" s="38">
        <v>17</v>
      </c>
      <c r="C31" s="38"/>
      <c r="D31" s="38"/>
      <c r="E31" s="188">
        <v>534</v>
      </c>
      <c r="F31" s="190">
        <v>503</v>
      </c>
      <c r="G31" s="189">
        <v>684</v>
      </c>
      <c r="H31" s="189">
        <v>951</v>
      </c>
      <c r="I31" s="189">
        <v>207</v>
      </c>
      <c r="J31" s="189">
        <v>166</v>
      </c>
      <c r="K31" s="189">
        <v>97</v>
      </c>
      <c r="L31" s="189">
        <v>102</v>
      </c>
      <c r="M31" s="189">
        <v>60</v>
      </c>
      <c r="N31" s="189">
        <v>56</v>
      </c>
      <c r="O31" s="189">
        <v>86</v>
      </c>
      <c r="P31" s="189">
        <v>70</v>
      </c>
      <c r="Q31" s="189">
        <v>83</v>
      </c>
      <c r="R31" s="189">
        <v>76</v>
      </c>
      <c r="S31" s="189">
        <v>3147</v>
      </c>
      <c r="T31" s="227">
        <v>2838</v>
      </c>
      <c r="U31" s="228">
        <v>9660</v>
      </c>
      <c r="W31" s="36"/>
      <c r="X31" s="36"/>
    </row>
    <row r="32" spans="1:24" ht="10.5" customHeight="1" x14ac:dyDescent="0.25">
      <c r="A32" s="40"/>
      <c r="B32" s="24">
        <v>18</v>
      </c>
      <c r="C32" s="24"/>
      <c r="D32" s="24"/>
      <c r="E32" s="192">
        <v>262</v>
      </c>
      <c r="F32" s="194">
        <v>216</v>
      </c>
      <c r="G32" s="193">
        <v>7808</v>
      </c>
      <c r="H32" s="193">
        <v>8103</v>
      </c>
      <c r="I32" s="193">
        <v>186</v>
      </c>
      <c r="J32" s="193">
        <v>200</v>
      </c>
      <c r="K32" s="193">
        <v>118</v>
      </c>
      <c r="L32" s="193">
        <v>108</v>
      </c>
      <c r="M32" s="193">
        <v>81</v>
      </c>
      <c r="N32" s="193">
        <v>56</v>
      </c>
      <c r="O32" s="193">
        <v>47</v>
      </c>
      <c r="P32" s="193">
        <v>48</v>
      </c>
      <c r="Q32" s="193">
        <v>52</v>
      </c>
      <c r="R32" s="193">
        <v>51</v>
      </c>
      <c r="S32" s="193">
        <v>1426</v>
      </c>
      <c r="T32" s="226">
        <v>1277</v>
      </c>
      <c r="U32" s="191">
        <v>20039</v>
      </c>
      <c r="W32" s="36"/>
      <c r="X32" s="36"/>
    </row>
    <row r="33" spans="1:24" ht="10.5" customHeight="1" x14ac:dyDescent="0.25">
      <c r="A33" s="37"/>
      <c r="B33" s="38">
        <v>19</v>
      </c>
      <c r="C33" s="38"/>
      <c r="D33" s="38"/>
      <c r="E33" s="188">
        <v>36</v>
      </c>
      <c r="F33" s="190">
        <v>28</v>
      </c>
      <c r="G33" s="189">
        <v>17855</v>
      </c>
      <c r="H33" s="189">
        <v>19096</v>
      </c>
      <c r="I33" s="189">
        <v>712</v>
      </c>
      <c r="J33" s="189">
        <v>648</v>
      </c>
      <c r="K33" s="189">
        <v>164</v>
      </c>
      <c r="L33" s="189">
        <v>128</v>
      </c>
      <c r="M33" s="189">
        <v>125</v>
      </c>
      <c r="N33" s="189">
        <v>104</v>
      </c>
      <c r="O33" s="189">
        <v>87</v>
      </c>
      <c r="P33" s="189">
        <v>52</v>
      </c>
      <c r="Q33" s="189">
        <v>17</v>
      </c>
      <c r="R33" s="189">
        <v>20</v>
      </c>
      <c r="S33" s="189">
        <v>186</v>
      </c>
      <c r="T33" s="227">
        <v>150</v>
      </c>
      <c r="U33" s="228">
        <v>39408</v>
      </c>
      <c r="W33" s="36"/>
      <c r="X33" s="36"/>
    </row>
    <row r="34" spans="1:24" ht="10.5" customHeight="1" x14ac:dyDescent="0.25">
      <c r="A34" s="40"/>
      <c r="B34" s="24">
        <v>20</v>
      </c>
      <c r="C34" s="24"/>
      <c r="D34" s="24"/>
      <c r="E34" s="192">
        <v>43</v>
      </c>
      <c r="F34" s="194">
        <v>34</v>
      </c>
      <c r="G34" s="193">
        <v>24134</v>
      </c>
      <c r="H34" s="193">
        <v>22920</v>
      </c>
      <c r="I34" s="193">
        <v>1291</v>
      </c>
      <c r="J34" s="193">
        <v>1054</v>
      </c>
      <c r="K34" s="193">
        <v>477</v>
      </c>
      <c r="L34" s="193">
        <v>426</v>
      </c>
      <c r="M34" s="193">
        <v>140</v>
      </c>
      <c r="N34" s="193">
        <v>99</v>
      </c>
      <c r="O34" s="193">
        <v>104</v>
      </c>
      <c r="P34" s="193">
        <v>62</v>
      </c>
      <c r="Q34" s="193">
        <v>41</v>
      </c>
      <c r="R34" s="193">
        <v>47</v>
      </c>
      <c r="S34" s="193">
        <v>175</v>
      </c>
      <c r="T34" s="226">
        <v>173</v>
      </c>
      <c r="U34" s="191">
        <v>51220</v>
      </c>
      <c r="W34" s="36"/>
      <c r="X34" s="36"/>
    </row>
    <row r="35" spans="1:24" ht="10.5" customHeight="1" x14ac:dyDescent="0.25">
      <c r="A35" s="37"/>
      <c r="B35" s="38">
        <v>21</v>
      </c>
      <c r="C35" s="38"/>
      <c r="D35" s="38"/>
      <c r="E35" s="188">
        <v>54</v>
      </c>
      <c r="F35" s="190">
        <v>65</v>
      </c>
      <c r="G35" s="189">
        <v>28723</v>
      </c>
      <c r="H35" s="189">
        <v>25162</v>
      </c>
      <c r="I35" s="189">
        <v>1545</v>
      </c>
      <c r="J35" s="189">
        <v>1192</v>
      </c>
      <c r="K35" s="189">
        <v>876</v>
      </c>
      <c r="L35" s="189">
        <v>692</v>
      </c>
      <c r="M35" s="189">
        <v>404</v>
      </c>
      <c r="N35" s="189">
        <v>315</v>
      </c>
      <c r="O35" s="189">
        <v>115</v>
      </c>
      <c r="P35" s="189">
        <v>90</v>
      </c>
      <c r="Q35" s="189">
        <v>54</v>
      </c>
      <c r="R35" s="189">
        <v>50</v>
      </c>
      <c r="S35" s="189">
        <v>169</v>
      </c>
      <c r="T35" s="227">
        <v>133</v>
      </c>
      <c r="U35" s="228">
        <v>59639</v>
      </c>
      <c r="W35" s="36"/>
      <c r="X35" s="36"/>
    </row>
    <row r="36" spans="1:24" ht="10.5" customHeight="1" x14ac:dyDescent="0.25">
      <c r="A36" s="40"/>
      <c r="B36" s="24">
        <v>22</v>
      </c>
      <c r="C36" s="24"/>
      <c r="D36" s="24"/>
      <c r="E36" s="192">
        <v>50</v>
      </c>
      <c r="F36" s="194">
        <v>59</v>
      </c>
      <c r="G36" s="193">
        <v>33902</v>
      </c>
      <c r="H36" s="193">
        <v>28773</v>
      </c>
      <c r="I36" s="193">
        <v>2094</v>
      </c>
      <c r="J36" s="193">
        <v>1453</v>
      </c>
      <c r="K36" s="193">
        <v>1216</v>
      </c>
      <c r="L36" s="193">
        <v>881</v>
      </c>
      <c r="M36" s="193">
        <v>674</v>
      </c>
      <c r="N36" s="193">
        <v>529</v>
      </c>
      <c r="O36" s="193">
        <v>327</v>
      </c>
      <c r="P36" s="193">
        <v>288</v>
      </c>
      <c r="Q36" s="193">
        <v>65</v>
      </c>
      <c r="R36" s="193">
        <v>46</v>
      </c>
      <c r="S36" s="193">
        <v>140</v>
      </c>
      <c r="T36" s="226">
        <v>132</v>
      </c>
      <c r="U36" s="191">
        <v>70629</v>
      </c>
      <c r="W36" s="36"/>
      <c r="X36" s="36"/>
    </row>
    <row r="37" spans="1:24" ht="10.5" customHeight="1" x14ac:dyDescent="0.25">
      <c r="A37" s="37"/>
      <c r="B37" s="38">
        <v>23</v>
      </c>
      <c r="C37" s="38"/>
      <c r="D37" s="38"/>
      <c r="E37" s="188">
        <v>57</v>
      </c>
      <c r="F37" s="190">
        <v>59</v>
      </c>
      <c r="G37" s="189">
        <v>38934</v>
      </c>
      <c r="H37" s="189">
        <v>33289</v>
      </c>
      <c r="I37" s="189">
        <v>2539</v>
      </c>
      <c r="J37" s="189">
        <v>2204</v>
      </c>
      <c r="K37" s="189">
        <v>1658</v>
      </c>
      <c r="L37" s="189">
        <v>1172</v>
      </c>
      <c r="M37" s="189">
        <v>875</v>
      </c>
      <c r="N37" s="189">
        <v>602</v>
      </c>
      <c r="O37" s="189">
        <v>578</v>
      </c>
      <c r="P37" s="189">
        <v>454</v>
      </c>
      <c r="Q37" s="189">
        <v>239</v>
      </c>
      <c r="R37" s="189">
        <v>209</v>
      </c>
      <c r="S37" s="189">
        <v>112</v>
      </c>
      <c r="T37" s="227">
        <v>93</v>
      </c>
      <c r="U37" s="228">
        <v>83074</v>
      </c>
      <c r="W37" s="36"/>
      <c r="X37" s="36"/>
    </row>
    <row r="38" spans="1:24" ht="10.5" customHeight="1" x14ac:dyDescent="0.25">
      <c r="A38" s="40"/>
      <c r="B38" s="24">
        <v>24</v>
      </c>
      <c r="C38" s="24"/>
      <c r="D38" s="24"/>
      <c r="E38" s="192">
        <v>72</v>
      </c>
      <c r="F38" s="194">
        <v>74</v>
      </c>
      <c r="G38" s="193">
        <v>43487</v>
      </c>
      <c r="H38" s="193">
        <v>36751</v>
      </c>
      <c r="I38" s="193">
        <v>3533</v>
      </c>
      <c r="J38" s="193">
        <v>3881</v>
      </c>
      <c r="K38" s="193">
        <v>2173</v>
      </c>
      <c r="L38" s="193">
        <v>1711</v>
      </c>
      <c r="M38" s="193">
        <v>1169</v>
      </c>
      <c r="N38" s="193">
        <v>864</v>
      </c>
      <c r="O38" s="193">
        <v>719</v>
      </c>
      <c r="P38" s="193">
        <v>490</v>
      </c>
      <c r="Q38" s="193">
        <v>404</v>
      </c>
      <c r="R38" s="193">
        <v>367</v>
      </c>
      <c r="S38" s="193">
        <v>284</v>
      </c>
      <c r="T38" s="226">
        <v>236</v>
      </c>
      <c r="U38" s="191">
        <v>96215</v>
      </c>
      <c r="W38" s="36"/>
      <c r="X38" s="36"/>
    </row>
    <row r="39" spans="1:24" ht="10.5" customHeight="1" x14ac:dyDescent="0.25">
      <c r="A39" s="37"/>
      <c r="B39" s="38">
        <v>25</v>
      </c>
      <c r="C39" s="38"/>
      <c r="D39" s="38"/>
      <c r="E39" s="188">
        <v>113</v>
      </c>
      <c r="F39" s="190">
        <v>82</v>
      </c>
      <c r="G39" s="189">
        <v>46753</v>
      </c>
      <c r="H39" s="189">
        <v>40529</v>
      </c>
      <c r="I39" s="189">
        <v>4550</v>
      </c>
      <c r="J39" s="189">
        <v>5338</v>
      </c>
      <c r="K39" s="189">
        <v>2944</v>
      </c>
      <c r="L39" s="189">
        <v>3239</v>
      </c>
      <c r="M39" s="189">
        <v>1483</v>
      </c>
      <c r="N39" s="189">
        <v>1313</v>
      </c>
      <c r="O39" s="189">
        <v>1008</v>
      </c>
      <c r="P39" s="189">
        <v>729</v>
      </c>
      <c r="Q39" s="189">
        <v>552</v>
      </c>
      <c r="R39" s="189">
        <v>450</v>
      </c>
      <c r="S39" s="189">
        <v>566</v>
      </c>
      <c r="T39" s="227">
        <v>533</v>
      </c>
      <c r="U39" s="228">
        <v>110182</v>
      </c>
      <c r="W39" s="36"/>
      <c r="X39" s="36"/>
    </row>
    <row r="40" spans="1:24" ht="10.5" customHeight="1" x14ac:dyDescent="0.25">
      <c r="A40" s="40"/>
      <c r="B40" s="24">
        <v>26</v>
      </c>
      <c r="C40" s="24"/>
      <c r="D40" s="24"/>
      <c r="E40" s="192">
        <v>124</v>
      </c>
      <c r="F40" s="194">
        <v>122</v>
      </c>
      <c r="G40" s="193">
        <v>49837</v>
      </c>
      <c r="H40" s="193">
        <v>42960</v>
      </c>
      <c r="I40" s="193">
        <v>5272</v>
      </c>
      <c r="J40" s="193">
        <v>6403</v>
      </c>
      <c r="K40" s="193">
        <v>3812</v>
      </c>
      <c r="L40" s="193">
        <v>4492</v>
      </c>
      <c r="M40" s="193">
        <v>2227</v>
      </c>
      <c r="N40" s="193">
        <v>2475</v>
      </c>
      <c r="O40" s="193">
        <v>1284</v>
      </c>
      <c r="P40" s="193">
        <v>1220</v>
      </c>
      <c r="Q40" s="193">
        <v>750</v>
      </c>
      <c r="R40" s="193">
        <v>660</v>
      </c>
      <c r="S40" s="193">
        <v>942</v>
      </c>
      <c r="T40" s="226">
        <v>782</v>
      </c>
      <c r="U40" s="191">
        <v>123362</v>
      </c>
      <c r="W40" s="36"/>
      <c r="X40" s="36"/>
    </row>
    <row r="41" spans="1:24" ht="10.5" customHeight="1" x14ac:dyDescent="0.25">
      <c r="A41" s="37"/>
      <c r="B41" s="38">
        <v>27</v>
      </c>
      <c r="C41" s="38"/>
      <c r="D41" s="38"/>
      <c r="E41" s="188">
        <v>182</v>
      </c>
      <c r="F41" s="190">
        <v>204</v>
      </c>
      <c r="G41" s="189">
        <v>52609</v>
      </c>
      <c r="H41" s="189">
        <v>45390</v>
      </c>
      <c r="I41" s="189">
        <v>6055</v>
      </c>
      <c r="J41" s="189">
        <v>6984</v>
      </c>
      <c r="K41" s="189">
        <v>4584</v>
      </c>
      <c r="L41" s="189">
        <v>5737</v>
      </c>
      <c r="M41" s="189">
        <v>2930</v>
      </c>
      <c r="N41" s="189">
        <v>3439</v>
      </c>
      <c r="O41" s="189">
        <v>1863</v>
      </c>
      <c r="P41" s="189">
        <v>2344</v>
      </c>
      <c r="Q41" s="189">
        <v>979</v>
      </c>
      <c r="R41" s="189">
        <v>1092</v>
      </c>
      <c r="S41" s="189">
        <v>1524</v>
      </c>
      <c r="T41" s="227">
        <v>1337</v>
      </c>
      <c r="U41" s="228">
        <v>137253</v>
      </c>
      <c r="W41" s="36"/>
      <c r="X41" s="36"/>
    </row>
    <row r="42" spans="1:24" ht="10.5" customHeight="1" x14ac:dyDescent="0.25">
      <c r="A42" s="40"/>
      <c r="B42" s="24">
        <v>28</v>
      </c>
      <c r="C42" s="24"/>
      <c r="D42" s="24"/>
      <c r="E42" s="192">
        <v>230</v>
      </c>
      <c r="F42" s="194">
        <v>229</v>
      </c>
      <c r="G42" s="193">
        <v>53074</v>
      </c>
      <c r="H42" s="193">
        <v>46615</v>
      </c>
      <c r="I42" s="193">
        <v>6322</v>
      </c>
      <c r="J42" s="193">
        <v>7439</v>
      </c>
      <c r="K42" s="193">
        <v>5149</v>
      </c>
      <c r="L42" s="193">
        <v>6087</v>
      </c>
      <c r="M42" s="193">
        <v>3228</v>
      </c>
      <c r="N42" s="193">
        <v>4077</v>
      </c>
      <c r="O42" s="193">
        <v>2442</v>
      </c>
      <c r="P42" s="193">
        <v>3103</v>
      </c>
      <c r="Q42" s="193">
        <v>1530</v>
      </c>
      <c r="R42" s="193">
        <v>2288</v>
      </c>
      <c r="S42" s="193">
        <v>2344</v>
      </c>
      <c r="T42" s="229">
        <v>2295</v>
      </c>
      <c r="U42" s="191">
        <v>146452</v>
      </c>
      <c r="W42" s="36"/>
      <c r="X42" s="36"/>
    </row>
    <row r="43" spans="1:24" ht="10.5" customHeight="1" x14ac:dyDescent="0.25">
      <c r="A43" s="37"/>
      <c r="B43" s="38">
        <v>29</v>
      </c>
      <c r="C43" s="38"/>
      <c r="D43" s="38"/>
      <c r="E43" s="188">
        <v>318</v>
      </c>
      <c r="F43" s="190">
        <v>346</v>
      </c>
      <c r="G43" s="189">
        <v>54361</v>
      </c>
      <c r="H43" s="189">
        <v>48210</v>
      </c>
      <c r="I43" s="189">
        <v>6736</v>
      </c>
      <c r="J43" s="189">
        <v>8290</v>
      </c>
      <c r="K43" s="189">
        <v>5460</v>
      </c>
      <c r="L43" s="189">
        <v>6611</v>
      </c>
      <c r="M43" s="189">
        <v>3660</v>
      </c>
      <c r="N43" s="189">
        <v>4778</v>
      </c>
      <c r="O43" s="189">
        <v>2732</v>
      </c>
      <c r="P43" s="189">
        <v>3679</v>
      </c>
      <c r="Q43" s="189">
        <v>2022</v>
      </c>
      <c r="R43" s="189">
        <v>3088</v>
      </c>
      <c r="S43" s="189">
        <v>3424</v>
      </c>
      <c r="T43" s="230">
        <v>3997</v>
      </c>
      <c r="U43" s="228">
        <v>157712</v>
      </c>
      <c r="W43" s="36"/>
      <c r="X43" s="36"/>
    </row>
    <row r="44" spans="1:24" ht="10.5" customHeight="1" x14ac:dyDescent="0.25">
      <c r="A44" s="40"/>
      <c r="B44" s="24">
        <v>30</v>
      </c>
      <c r="C44" s="24"/>
      <c r="D44" s="24"/>
      <c r="E44" s="192">
        <v>400</v>
      </c>
      <c r="F44" s="194">
        <v>513</v>
      </c>
      <c r="G44" s="193">
        <v>55049</v>
      </c>
      <c r="H44" s="193">
        <v>48770</v>
      </c>
      <c r="I44" s="193">
        <v>7109</v>
      </c>
      <c r="J44" s="193">
        <v>8489</v>
      </c>
      <c r="K44" s="193">
        <v>5963</v>
      </c>
      <c r="L44" s="193">
        <v>7168</v>
      </c>
      <c r="M44" s="193">
        <v>4113</v>
      </c>
      <c r="N44" s="193">
        <v>4896</v>
      </c>
      <c r="O44" s="193">
        <v>3195</v>
      </c>
      <c r="P44" s="193">
        <v>4132</v>
      </c>
      <c r="Q44" s="193">
        <v>2466</v>
      </c>
      <c r="R44" s="193">
        <v>3592</v>
      </c>
      <c r="S44" s="193">
        <v>5208</v>
      </c>
      <c r="T44" s="229">
        <v>6479</v>
      </c>
      <c r="U44" s="191">
        <v>167542</v>
      </c>
      <c r="W44" s="36"/>
      <c r="X44" s="36"/>
    </row>
    <row r="45" spans="1:24" ht="10.5" customHeight="1" x14ac:dyDescent="0.25">
      <c r="A45" s="37"/>
      <c r="B45" s="38">
        <v>31</v>
      </c>
      <c r="C45" s="38"/>
      <c r="D45" s="38"/>
      <c r="E45" s="188">
        <v>550</v>
      </c>
      <c r="F45" s="190">
        <v>677</v>
      </c>
      <c r="G45" s="189">
        <v>56702</v>
      </c>
      <c r="H45" s="189">
        <v>50024</v>
      </c>
      <c r="I45" s="189">
        <v>7958</v>
      </c>
      <c r="J45" s="189">
        <v>8997</v>
      </c>
      <c r="K45" s="189">
        <v>6670</v>
      </c>
      <c r="L45" s="189">
        <v>7617</v>
      </c>
      <c r="M45" s="189">
        <v>4594</v>
      </c>
      <c r="N45" s="189">
        <v>5551</v>
      </c>
      <c r="O45" s="189">
        <v>3522</v>
      </c>
      <c r="P45" s="189">
        <v>4590</v>
      </c>
      <c r="Q45" s="189">
        <v>2709</v>
      </c>
      <c r="R45" s="189">
        <v>4075</v>
      </c>
      <c r="S45" s="189">
        <v>7390</v>
      </c>
      <c r="T45" s="230">
        <v>9580</v>
      </c>
      <c r="U45" s="228">
        <v>181206</v>
      </c>
      <c r="W45" s="36"/>
      <c r="X45" s="36"/>
    </row>
    <row r="46" spans="1:24" ht="10.5" customHeight="1" x14ac:dyDescent="0.25">
      <c r="A46" s="40"/>
      <c r="B46" s="24">
        <v>32</v>
      </c>
      <c r="C46" s="24"/>
      <c r="D46" s="24"/>
      <c r="E46" s="192">
        <v>690</v>
      </c>
      <c r="F46" s="194">
        <v>814</v>
      </c>
      <c r="G46" s="193">
        <v>57363</v>
      </c>
      <c r="H46" s="193">
        <v>50700</v>
      </c>
      <c r="I46" s="193">
        <v>8231</v>
      </c>
      <c r="J46" s="193">
        <v>9301</v>
      </c>
      <c r="K46" s="193">
        <v>6850</v>
      </c>
      <c r="L46" s="193">
        <v>7959</v>
      </c>
      <c r="M46" s="193">
        <v>4920</v>
      </c>
      <c r="N46" s="193">
        <v>5835</v>
      </c>
      <c r="O46" s="193">
        <v>3993</v>
      </c>
      <c r="P46" s="193">
        <v>4936</v>
      </c>
      <c r="Q46" s="193">
        <v>2974</v>
      </c>
      <c r="R46" s="193">
        <v>4421</v>
      </c>
      <c r="S46" s="193">
        <v>9259</v>
      </c>
      <c r="T46" s="229">
        <v>12250</v>
      </c>
      <c r="U46" s="191">
        <v>190496</v>
      </c>
      <c r="W46" s="36"/>
      <c r="X46" s="36"/>
    </row>
    <row r="47" spans="1:24" ht="10.5" customHeight="1" thickBot="1" x14ac:dyDescent="0.3">
      <c r="A47" s="41"/>
      <c r="B47" s="42">
        <v>33</v>
      </c>
      <c r="C47" s="42"/>
      <c r="D47" s="42"/>
      <c r="E47" s="231">
        <v>841</v>
      </c>
      <c r="F47" s="232">
        <v>1025</v>
      </c>
      <c r="G47" s="233">
        <v>57888</v>
      </c>
      <c r="H47" s="233">
        <v>51297</v>
      </c>
      <c r="I47" s="233">
        <v>8588</v>
      </c>
      <c r="J47" s="233">
        <v>9439</v>
      </c>
      <c r="K47" s="233">
        <v>7443</v>
      </c>
      <c r="L47" s="233">
        <v>8479</v>
      </c>
      <c r="M47" s="233">
        <v>5073</v>
      </c>
      <c r="N47" s="233">
        <v>6180</v>
      </c>
      <c r="O47" s="233">
        <v>4222</v>
      </c>
      <c r="P47" s="233">
        <v>5102</v>
      </c>
      <c r="Q47" s="233">
        <v>3141</v>
      </c>
      <c r="R47" s="233">
        <v>4682</v>
      </c>
      <c r="S47" s="233">
        <v>11179</v>
      </c>
      <c r="T47" s="234">
        <v>14636</v>
      </c>
      <c r="U47" s="205">
        <v>199215</v>
      </c>
      <c r="W47" s="36"/>
      <c r="X47" s="36"/>
    </row>
    <row r="48" spans="1:24" ht="10.5" customHeight="1" x14ac:dyDescent="0.25">
      <c r="A48" s="40"/>
      <c r="B48" s="24">
        <v>34</v>
      </c>
      <c r="C48" s="24"/>
      <c r="D48" s="24"/>
      <c r="E48" s="192">
        <v>1000</v>
      </c>
      <c r="F48" s="194">
        <v>1112</v>
      </c>
      <c r="G48" s="193">
        <v>58560</v>
      </c>
      <c r="H48" s="193">
        <v>51839</v>
      </c>
      <c r="I48" s="193">
        <v>8978</v>
      </c>
      <c r="J48" s="193">
        <v>9636</v>
      </c>
      <c r="K48" s="193">
        <v>7831</v>
      </c>
      <c r="L48" s="193">
        <v>8638</v>
      </c>
      <c r="M48" s="193">
        <v>5485</v>
      </c>
      <c r="N48" s="193">
        <v>6250</v>
      </c>
      <c r="O48" s="193">
        <v>4516</v>
      </c>
      <c r="P48" s="193">
        <v>5283</v>
      </c>
      <c r="Q48" s="193">
        <v>3312</v>
      </c>
      <c r="R48" s="193">
        <v>4716</v>
      </c>
      <c r="S48" s="193">
        <v>12813</v>
      </c>
      <c r="T48" s="226">
        <v>16911</v>
      </c>
      <c r="U48" s="191">
        <v>206880</v>
      </c>
      <c r="W48" s="36"/>
      <c r="X48" s="36"/>
    </row>
    <row r="49" spans="1:24" ht="10.5" customHeight="1" x14ac:dyDescent="0.25">
      <c r="A49" s="37"/>
      <c r="B49" s="38">
        <v>35</v>
      </c>
      <c r="C49" s="38"/>
      <c r="D49" s="38"/>
      <c r="E49" s="188">
        <v>1175</v>
      </c>
      <c r="F49" s="190">
        <v>1362</v>
      </c>
      <c r="G49" s="189">
        <v>59046</v>
      </c>
      <c r="H49" s="189">
        <v>51946</v>
      </c>
      <c r="I49" s="189">
        <v>8845</v>
      </c>
      <c r="J49" s="189">
        <v>9663</v>
      </c>
      <c r="K49" s="189">
        <v>7971</v>
      </c>
      <c r="L49" s="189">
        <v>8425</v>
      </c>
      <c r="M49" s="189">
        <v>5850</v>
      </c>
      <c r="N49" s="189">
        <v>6274</v>
      </c>
      <c r="O49" s="189">
        <v>4808</v>
      </c>
      <c r="P49" s="189">
        <v>5311</v>
      </c>
      <c r="Q49" s="189">
        <v>3588</v>
      </c>
      <c r="R49" s="189">
        <v>4786</v>
      </c>
      <c r="S49" s="189">
        <v>14326</v>
      </c>
      <c r="T49" s="227">
        <v>18623</v>
      </c>
      <c r="U49" s="228">
        <v>211999</v>
      </c>
      <c r="W49" s="36"/>
      <c r="X49" s="36"/>
    </row>
    <row r="50" spans="1:24" ht="10.5" customHeight="1" x14ac:dyDescent="0.25">
      <c r="A50" s="40"/>
      <c r="B50" s="24">
        <v>36</v>
      </c>
      <c r="C50" s="24"/>
      <c r="D50" s="24"/>
      <c r="E50" s="192">
        <v>1286</v>
      </c>
      <c r="F50" s="194">
        <v>1448</v>
      </c>
      <c r="G50" s="193">
        <v>58241</v>
      </c>
      <c r="H50" s="193">
        <v>51285</v>
      </c>
      <c r="I50" s="193">
        <v>8907</v>
      </c>
      <c r="J50" s="193">
        <v>9610</v>
      </c>
      <c r="K50" s="193">
        <v>8148</v>
      </c>
      <c r="L50" s="193">
        <v>8531</v>
      </c>
      <c r="M50" s="193">
        <v>5876</v>
      </c>
      <c r="N50" s="193">
        <v>6240</v>
      </c>
      <c r="O50" s="193">
        <v>4892</v>
      </c>
      <c r="P50" s="193">
        <v>5415</v>
      </c>
      <c r="Q50" s="193">
        <v>3571</v>
      </c>
      <c r="R50" s="193">
        <v>4831</v>
      </c>
      <c r="S50" s="193">
        <v>16006</v>
      </c>
      <c r="T50" s="226">
        <v>21060</v>
      </c>
      <c r="U50" s="191">
        <v>215347</v>
      </c>
      <c r="W50" s="36"/>
      <c r="X50" s="36"/>
    </row>
    <row r="51" spans="1:24" ht="10.5" customHeight="1" x14ac:dyDescent="0.25">
      <c r="A51" s="37"/>
      <c r="B51" s="38">
        <v>37</v>
      </c>
      <c r="C51" s="38"/>
      <c r="D51" s="38"/>
      <c r="E51" s="188">
        <v>1451</v>
      </c>
      <c r="F51" s="190">
        <v>1684</v>
      </c>
      <c r="G51" s="189">
        <v>58300</v>
      </c>
      <c r="H51" s="189">
        <v>51410</v>
      </c>
      <c r="I51" s="189">
        <v>8928</v>
      </c>
      <c r="J51" s="189">
        <v>9252</v>
      </c>
      <c r="K51" s="189">
        <v>8082</v>
      </c>
      <c r="L51" s="189">
        <v>8501</v>
      </c>
      <c r="M51" s="189">
        <v>6009</v>
      </c>
      <c r="N51" s="189">
        <v>6154</v>
      </c>
      <c r="O51" s="189">
        <v>5093</v>
      </c>
      <c r="P51" s="189">
        <v>5336</v>
      </c>
      <c r="Q51" s="189">
        <v>3866</v>
      </c>
      <c r="R51" s="189">
        <v>4860</v>
      </c>
      <c r="S51" s="189">
        <v>17761</v>
      </c>
      <c r="T51" s="227">
        <v>22550</v>
      </c>
      <c r="U51" s="228">
        <v>219237</v>
      </c>
      <c r="W51" s="36"/>
      <c r="X51" s="36"/>
    </row>
    <row r="52" spans="1:24" ht="10.5" customHeight="1" x14ac:dyDescent="0.25">
      <c r="A52" s="40"/>
      <c r="B52" s="24">
        <v>38</v>
      </c>
      <c r="C52" s="24"/>
      <c r="D52" s="24"/>
      <c r="E52" s="192">
        <v>1514</v>
      </c>
      <c r="F52" s="194">
        <v>1744</v>
      </c>
      <c r="G52" s="193">
        <v>56177</v>
      </c>
      <c r="H52" s="193">
        <v>49903</v>
      </c>
      <c r="I52" s="193">
        <v>8575</v>
      </c>
      <c r="J52" s="193">
        <v>8830</v>
      </c>
      <c r="K52" s="193">
        <v>8056</v>
      </c>
      <c r="L52" s="193">
        <v>8172</v>
      </c>
      <c r="M52" s="193">
        <v>5934</v>
      </c>
      <c r="N52" s="193">
        <v>5847</v>
      </c>
      <c r="O52" s="193">
        <v>5045</v>
      </c>
      <c r="P52" s="193">
        <v>5053</v>
      </c>
      <c r="Q52" s="193">
        <v>3989</v>
      </c>
      <c r="R52" s="193">
        <v>4599</v>
      </c>
      <c r="S52" s="193">
        <v>19265</v>
      </c>
      <c r="T52" s="226">
        <v>24488</v>
      </c>
      <c r="U52" s="191">
        <v>217191</v>
      </c>
      <c r="W52" s="36"/>
      <c r="X52" s="36"/>
    </row>
    <row r="53" spans="1:24" ht="10.5" customHeight="1" x14ac:dyDescent="0.25">
      <c r="A53" s="37"/>
      <c r="B53" s="38">
        <v>39</v>
      </c>
      <c r="C53" s="38"/>
      <c r="D53" s="38"/>
      <c r="E53" s="188">
        <v>1885</v>
      </c>
      <c r="F53" s="190">
        <v>1957</v>
      </c>
      <c r="G53" s="189">
        <v>57648</v>
      </c>
      <c r="H53" s="189">
        <v>50832</v>
      </c>
      <c r="I53" s="189">
        <v>8637</v>
      </c>
      <c r="J53" s="189">
        <v>8596</v>
      </c>
      <c r="K53" s="189">
        <v>8093</v>
      </c>
      <c r="L53" s="189">
        <v>7947</v>
      </c>
      <c r="M53" s="189">
        <v>5847</v>
      </c>
      <c r="N53" s="189">
        <v>5874</v>
      </c>
      <c r="O53" s="189">
        <v>5027</v>
      </c>
      <c r="P53" s="189">
        <v>5068</v>
      </c>
      <c r="Q53" s="189">
        <v>3918</v>
      </c>
      <c r="R53" s="189">
        <v>4668</v>
      </c>
      <c r="S53" s="189">
        <v>21277</v>
      </c>
      <c r="T53" s="227">
        <v>26182</v>
      </c>
      <c r="U53" s="228">
        <v>223456</v>
      </c>
      <c r="W53" s="36"/>
      <c r="X53" s="36"/>
    </row>
    <row r="54" spans="1:24" ht="10.5" customHeight="1" x14ac:dyDescent="0.25">
      <c r="A54" s="40"/>
      <c r="B54" s="24">
        <v>40</v>
      </c>
      <c r="C54" s="24"/>
      <c r="D54" s="24"/>
      <c r="E54" s="192">
        <v>2078</v>
      </c>
      <c r="F54" s="194">
        <v>2040</v>
      </c>
      <c r="G54" s="193">
        <v>56868</v>
      </c>
      <c r="H54" s="193">
        <v>50591</v>
      </c>
      <c r="I54" s="193">
        <v>8490</v>
      </c>
      <c r="J54" s="193">
        <v>8378</v>
      </c>
      <c r="K54" s="193">
        <v>8163</v>
      </c>
      <c r="L54" s="193">
        <v>7834</v>
      </c>
      <c r="M54" s="193">
        <v>5819</v>
      </c>
      <c r="N54" s="193">
        <v>5688</v>
      </c>
      <c r="O54" s="193">
        <v>5166</v>
      </c>
      <c r="P54" s="193">
        <v>5242</v>
      </c>
      <c r="Q54" s="193">
        <v>3951</v>
      </c>
      <c r="R54" s="193">
        <v>4714</v>
      </c>
      <c r="S54" s="193">
        <v>22650</v>
      </c>
      <c r="T54" s="226">
        <v>27964</v>
      </c>
      <c r="U54" s="191">
        <v>225636</v>
      </c>
      <c r="W54" s="36"/>
      <c r="X54" s="36"/>
    </row>
    <row r="55" spans="1:24" ht="10.5" customHeight="1" x14ac:dyDescent="0.25">
      <c r="A55" s="37"/>
      <c r="B55" s="38">
        <v>41</v>
      </c>
      <c r="C55" s="38"/>
      <c r="D55" s="38"/>
      <c r="E55" s="188">
        <v>2207</v>
      </c>
      <c r="F55" s="190">
        <v>2178</v>
      </c>
      <c r="G55" s="189">
        <v>56240</v>
      </c>
      <c r="H55" s="189">
        <v>49456</v>
      </c>
      <c r="I55" s="189">
        <v>8567</v>
      </c>
      <c r="J55" s="189">
        <v>8309</v>
      </c>
      <c r="K55" s="189">
        <v>7767</v>
      </c>
      <c r="L55" s="189">
        <v>7875</v>
      </c>
      <c r="M55" s="189">
        <v>5800</v>
      </c>
      <c r="N55" s="189">
        <v>5501</v>
      </c>
      <c r="O55" s="189">
        <v>5079</v>
      </c>
      <c r="P55" s="189">
        <v>4989</v>
      </c>
      <c r="Q55" s="189">
        <v>3997</v>
      </c>
      <c r="R55" s="189">
        <v>4503</v>
      </c>
      <c r="S55" s="189">
        <v>24911</v>
      </c>
      <c r="T55" s="227">
        <v>29860</v>
      </c>
      <c r="U55" s="228">
        <v>227239</v>
      </c>
      <c r="W55" s="36"/>
      <c r="X55" s="36"/>
    </row>
    <row r="56" spans="1:24" ht="10.5" customHeight="1" x14ac:dyDescent="0.25">
      <c r="A56" s="40"/>
      <c r="B56" s="24">
        <v>42</v>
      </c>
      <c r="C56" s="24"/>
      <c r="D56" s="24"/>
      <c r="E56" s="192">
        <v>2483</v>
      </c>
      <c r="F56" s="194">
        <v>2344</v>
      </c>
      <c r="G56" s="193">
        <v>56996</v>
      </c>
      <c r="H56" s="193">
        <v>50011</v>
      </c>
      <c r="I56" s="193">
        <v>8458</v>
      </c>
      <c r="J56" s="193">
        <v>8296</v>
      </c>
      <c r="K56" s="193">
        <v>7948</v>
      </c>
      <c r="L56" s="193">
        <v>7832</v>
      </c>
      <c r="M56" s="193">
        <v>5867</v>
      </c>
      <c r="N56" s="193">
        <v>5605</v>
      </c>
      <c r="O56" s="193">
        <v>5176</v>
      </c>
      <c r="P56" s="193">
        <v>5076</v>
      </c>
      <c r="Q56" s="193">
        <v>4113</v>
      </c>
      <c r="R56" s="193">
        <v>4606</v>
      </c>
      <c r="S56" s="193">
        <v>27311</v>
      </c>
      <c r="T56" s="226">
        <v>32641</v>
      </c>
      <c r="U56" s="191">
        <v>234763</v>
      </c>
      <c r="W56" s="36"/>
      <c r="X56" s="36"/>
    </row>
    <row r="57" spans="1:24" ht="10.5" customHeight="1" x14ac:dyDescent="0.25">
      <c r="A57" s="37"/>
      <c r="B57" s="38">
        <v>43</v>
      </c>
      <c r="C57" s="38"/>
      <c r="D57" s="38"/>
      <c r="E57" s="188">
        <v>2772</v>
      </c>
      <c r="F57" s="190">
        <v>2511</v>
      </c>
      <c r="G57" s="189">
        <v>58353</v>
      </c>
      <c r="H57" s="189">
        <v>50515</v>
      </c>
      <c r="I57" s="189">
        <v>8424</v>
      </c>
      <c r="J57" s="189">
        <v>8230</v>
      </c>
      <c r="K57" s="189">
        <v>7909</v>
      </c>
      <c r="L57" s="189">
        <v>7567</v>
      </c>
      <c r="M57" s="189">
        <v>5843</v>
      </c>
      <c r="N57" s="189">
        <v>5655</v>
      </c>
      <c r="O57" s="189">
        <v>5388</v>
      </c>
      <c r="P57" s="189">
        <v>5073</v>
      </c>
      <c r="Q57" s="189">
        <v>3991</v>
      </c>
      <c r="R57" s="189">
        <v>4504</v>
      </c>
      <c r="S57" s="189">
        <v>29346</v>
      </c>
      <c r="T57" s="227">
        <v>34386</v>
      </c>
      <c r="U57" s="228">
        <v>240467</v>
      </c>
      <c r="W57" s="36"/>
      <c r="X57" s="36"/>
    </row>
    <row r="58" spans="1:24" ht="10.5" customHeight="1" x14ac:dyDescent="0.25">
      <c r="A58" s="40"/>
      <c r="B58" s="24">
        <v>44</v>
      </c>
      <c r="C58" s="24"/>
      <c r="D58" s="24"/>
      <c r="E58" s="192">
        <v>2951</v>
      </c>
      <c r="F58" s="194">
        <v>2603</v>
      </c>
      <c r="G58" s="193">
        <v>58425</v>
      </c>
      <c r="H58" s="193">
        <v>50437</v>
      </c>
      <c r="I58" s="193">
        <v>8196</v>
      </c>
      <c r="J58" s="193">
        <v>7823</v>
      </c>
      <c r="K58" s="193">
        <v>7860</v>
      </c>
      <c r="L58" s="193">
        <v>7251</v>
      </c>
      <c r="M58" s="193">
        <v>5773</v>
      </c>
      <c r="N58" s="193">
        <v>5484</v>
      </c>
      <c r="O58" s="193">
        <v>5025</v>
      </c>
      <c r="P58" s="193">
        <v>4844</v>
      </c>
      <c r="Q58" s="193">
        <v>3919</v>
      </c>
      <c r="R58" s="193">
        <v>4449</v>
      </c>
      <c r="S58" s="193">
        <v>30386</v>
      </c>
      <c r="T58" s="226">
        <v>35854</v>
      </c>
      <c r="U58" s="191">
        <v>241280</v>
      </c>
      <c r="W58" s="36"/>
      <c r="X58" s="36"/>
    </row>
    <row r="59" spans="1:24" ht="10.5" customHeight="1" x14ac:dyDescent="0.25">
      <c r="A59" s="37"/>
      <c r="B59" s="38">
        <v>45</v>
      </c>
      <c r="C59" s="38"/>
      <c r="D59" s="38"/>
      <c r="E59" s="188">
        <v>2936</v>
      </c>
      <c r="F59" s="190">
        <v>2738</v>
      </c>
      <c r="G59" s="189">
        <v>57906</v>
      </c>
      <c r="H59" s="189">
        <v>50108</v>
      </c>
      <c r="I59" s="189">
        <v>7652</v>
      </c>
      <c r="J59" s="189">
        <v>7785</v>
      </c>
      <c r="K59" s="189">
        <v>7371</v>
      </c>
      <c r="L59" s="189">
        <v>7116</v>
      </c>
      <c r="M59" s="189">
        <v>5582</v>
      </c>
      <c r="N59" s="189">
        <v>5299</v>
      </c>
      <c r="O59" s="189">
        <v>4898</v>
      </c>
      <c r="P59" s="189">
        <v>4689</v>
      </c>
      <c r="Q59" s="189">
        <v>3753</v>
      </c>
      <c r="R59" s="189">
        <v>4216</v>
      </c>
      <c r="S59" s="189">
        <v>31118</v>
      </c>
      <c r="T59" s="227">
        <v>36734</v>
      </c>
      <c r="U59" s="228">
        <v>239901</v>
      </c>
      <c r="W59" s="36"/>
      <c r="X59" s="36"/>
    </row>
    <row r="60" spans="1:24" ht="10.5" customHeight="1" x14ac:dyDescent="0.25">
      <c r="A60" s="40"/>
      <c r="B60" s="24">
        <v>46</v>
      </c>
      <c r="C60" s="24"/>
      <c r="D60" s="24"/>
      <c r="E60" s="192">
        <v>3043</v>
      </c>
      <c r="F60" s="194">
        <v>2694</v>
      </c>
      <c r="G60" s="193">
        <v>56032</v>
      </c>
      <c r="H60" s="193">
        <v>48203</v>
      </c>
      <c r="I60" s="193">
        <v>7456</v>
      </c>
      <c r="J60" s="193">
        <v>7344</v>
      </c>
      <c r="K60" s="193">
        <v>7126</v>
      </c>
      <c r="L60" s="193">
        <v>6952</v>
      </c>
      <c r="M60" s="193">
        <v>5251</v>
      </c>
      <c r="N60" s="193">
        <v>4939</v>
      </c>
      <c r="O60" s="193">
        <v>4819</v>
      </c>
      <c r="P60" s="193">
        <v>4421</v>
      </c>
      <c r="Q60" s="193">
        <v>3622</v>
      </c>
      <c r="R60" s="193">
        <v>4014</v>
      </c>
      <c r="S60" s="193">
        <v>31135</v>
      </c>
      <c r="T60" s="226">
        <v>36914</v>
      </c>
      <c r="U60" s="191">
        <v>233965</v>
      </c>
      <c r="W60" s="36"/>
      <c r="X60" s="36"/>
    </row>
    <row r="61" spans="1:24" ht="10.5" customHeight="1" x14ac:dyDescent="0.25">
      <c r="A61" s="37"/>
      <c r="B61" s="38">
        <v>47</v>
      </c>
      <c r="C61" s="38"/>
      <c r="D61" s="38"/>
      <c r="E61" s="188">
        <v>3052</v>
      </c>
      <c r="F61" s="190">
        <v>2775</v>
      </c>
      <c r="G61" s="189">
        <v>53959</v>
      </c>
      <c r="H61" s="189">
        <v>47666</v>
      </c>
      <c r="I61" s="189">
        <v>7110</v>
      </c>
      <c r="J61" s="189">
        <v>7040</v>
      </c>
      <c r="K61" s="189">
        <v>6765</v>
      </c>
      <c r="L61" s="189">
        <v>6414</v>
      </c>
      <c r="M61" s="189">
        <v>4943</v>
      </c>
      <c r="N61" s="189">
        <v>4686</v>
      </c>
      <c r="O61" s="189">
        <v>4577</v>
      </c>
      <c r="P61" s="189">
        <v>4141</v>
      </c>
      <c r="Q61" s="189">
        <v>3567</v>
      </c>
      <c r="R61" s="189">
        <v>3818</v>
      </c>
      <c r="S61" s="189">
        <v>31811</v>
      </c>
      <c r="T61" s="227">
        <v>37540</v>
      </c>
      <c r="U61" s="228">
        <v>229864</v>
      </c>
      <c r="W61" s="36"/>
      <c r="X61" s="36"/>
    </row>
    <row r="62" spans="1:24" ht="10.5" customHeight="1" x14ac:dyDescent="0.25">
      <c r="A62" s="40"/>
      <c r="B62" s="24">
        <v>48</v>
      </c>
      <c r="C62" s="24"/>
      <c r="D62" s="24"/>
      <c r="E62" s="192">
        <v>2963</v>
      </c>
      <c r="F62" s="194">
        <v>2897</v>
      </c>
      <c r="G62" s="193">
        <v>51348</v>
      </c>
      <c r="H62" s="193">
        <v>45881</v>
      </c>
      <c r="I62" s="193">
        <v>6625</v>
      </c>
      <c r="J62" s="193">
        <v>6904</v>
      </c>
      <c r="K62" s="193">
        <v>6310</v>
      </c>
      <c r="L62" s="193">
        <v>6117</v>
      </c>
      <c r="M62" s="193">
        <v>4671</v>
      </c>
      <c r="N62" s="193">
        <v>4592</v>
      </c>
      <c r="O62" s="193">
        <v>4219</v>
      </c>
      <c r="P62" s="193">
        <v>4191</v>
      </c>
      <c r="Q62" s="193">
        <v>3304</v>
      </c>
      <c r="R62" s="193">
        <v>3870</v>
      </c>
      <c r="S62" s="193">
        <v>31335</v>
      </c>
      <c r="T62" s="226">
        <v>39312</v>
      </c>
      <c r="U62" s="191">
        <v>224539</v>
      </c>
      <c r="W62" s="36"/>
      <c r="X62" s="36"/>
    </row>
    <row r="63" spans="1:24" ht="10.5" customHeight="1" x14ac:dyDescent="0.25">
      <c r="A63" s="37"/>
      <c r="B63" s="38">
        <v>49</v>
      </c>
      <c r="C63" s="38"/>
      <c r="D63" s="38"/>
      <c r="E63" s="188">
        <v>3118</v>
      </c>
      <c r="F63" s="190">
        <v>3003</v>
      </c>
      <c r="G63" s="189">
        <v>49075</v>
      </c>
      <c r="H63" s="189">
        <v>45159</v>
      </c>
      <c r="I63" s="189">
        <v>6254</v>
      </c>
      <c r="J63" s="189">
        <v>6804</v>
      </c>
      <c r="K63" s="189">
        <v>5815</v>
      </c>
      <c r="L63" s="189">
        <v>6177</v>
      </c>
      <c r="M63" s="189">
        <v>4323</v>
      </c>
      <c r="N63" s="189">
        <v>4558</v>
      </c>
      <c r="O63" s="189">
        <v>4008</v>
      </c>
      <c r="P63" s="189">
        <v>4066</v>
      </c>
      <c r="Q63" s="189">
        <v>3072</v>
      </c>
      <c r="R63" s="189">
        <v>3835</v>
      </c>
      <c r="S63" s="189">
        <v>31630</v>
      </c>
      <c r="T63" s="227">
        <v>41252</v>
      </c>
      <c r="U63" s="228">
        <v>222149</v>
      </c>
      <c r="W63" s="36"/>
      <c r="X63" s="36"/>
    </row>
    <row r="64" spans="1:24" ht="10.5" customHeight="1" x14ac:dyDescent="0.25">
      <c r="A64" s="40"/>
      <c r="B64" s="24">
        <v>50</v>
      </c>
      <c r="C64" s="24"/>
      <c r="D64" s="24"/>
      <c r="E64" s="192">
        <v>3024</v>
      </c>
      <c r="F64" s="194">
        <v>3353</v>
      </c>
      <c r="G64" s="193">
        <v>47938</v>
      </c>
      <c r="H64" s="193">
        <v>44003</v>
      </c>
      <c r="I64" s="193">
        <v>6012</v>
      </c>
      <c r="J64" s="193">
        <v>6670</v>
      </c>
      <c r="K64" s="193">
        <v>5512</v>
      </c>
      <c r="L64" s="193">
        <v>5873</v>
      </c>
      <c r="M64" s="193">
        <v>4222</v>
      </c>
      <c r="N64" s="193">
        <v>4453</v>
      </c>
      <c r="O64" s="193">
        <v>3775</v>
      </c>
      <c r="P64" s="193">
        <v>3915</v>
      </c>
      <c r="Q64" s="193">
        <v>2872</v>
      </c>
      <c r="R64" s="193">
        <v>3941</v>
      </c>
      <c r="S64" s="193">
        <v>31955</v>
      </c>
      <c r="T64" s="226">
        <v>42627</v>
      </c>
      <c r="U64" s="191">
        <v>220145</v>
      </c>
      <c r="W64" s="36"/>
      <c r="X64" s="36"/>
    </row>
    <row r="65" spans="1:24" ht="10.5" customHeight="1" x14ac:dyDescent="0.25">
      <c r="A65" s="37"/>
      <c r="B65" s="38">
        <v>51</v>
      </c>
      <c r="C65" s="38"/>
      <c r="D65" s="38"/>
      <c r="E65" s="188">
        <v>3108</v>
      </c>
      <c r="F65" s="190">
        <v>3484</v>
      </c>
      <c r="G65" s="189">
        <v>44397</v>
      </c>
      <c r="H65" s="189">
        <v>41685</v>
      </c>
      <c r="I65" s="189">
        <v>5811</v>
      </c>
      <c r="J65" s="189">
        <v>6564</v>
      </c>
      <c r="K65" s="189">
        <v>5474</v>
      </c>
      <c r="L65" s="189">
        <v>5832</v>
      </c>
      <c r="M65" s="189">
        <v>3991</v>
      </c>
      <c r="N65" s="189">
        <v>4256</v>
      </c>
      <c r="O65" s="189">
        <v>3622</v>
      </c>
      <c r="P65" s="189">
        <v>3918</v>
      </c>
      <c r="Q65" s="189">
        <v>2930</v>
      </c>
      <c r="R65" s="189">
        <v>3839</v>
      </c>
      <c r="S65" s="189">
        <v>32807</v>
      </c>
      <c r="T65" s="227">
        <v>44780</v>
      </c>
      <c r="U65" s="228">
        <v>216498</v>
      </c>
      <c r="W65" s="36"/>
      <c r="X65" s="36"/>
    </row>
    <row r="66" spans="1:24" ht="10.5" customHeight="1" x14ac:dyDescent="0.25">
      <c r="A66" s="40"/>
      <c r="B66" s="24">
        <v>52</v>
      </c>
      <c r="C66" s="24"/>
      <c r="D66" s="24"/>
      <c r="E66" s="192">
        <v>3278</v>
      </c>
      <c r="F66" s="194">
        <v>3861</v>
      </c>
      <c r="G66" s="193">
        <v>42098</v>
      </c>
      <c r="H66" s="193">
        <v>40026</v>
      </c>
      <c r="I66" s="193">
        <v>5770</v>
      </c>
      <c r="J66" s="193">
        <v>6438</v>
      </c>
      <c r="K66" s="193">
        <v>5295</v>
      </c>
      <c r="L66" s="193">
        <v>5585</v>
      </c>
      <c r="M66" s="193">
        <v>3862</v>
      </c>
      <c r="N66" s="193">
        <v>4037</v>
      </c>
      <c r="O66" s="193">
        <v>3650</v>
      </c>
      <c r="P66" s="193">
        <v>3826</v>
      </c>
      <c r="Q66" s="193">
        <v>2822</v>
      </c>
      <c r="R66" s="193">
        <v>3883</v>
      </c>
      <c r="S66" s="193">
        <v>33780</v>
      </c>
      <c r="T66" s="226">
        <v>44862</v>
      </c>
      <c r="U66" s="191">
        <v>213073</v>
      </c>
      <c r="W66" s="36"/>
      <c r="X66" s="36"/>
    </row>
    <row r="67" spans="1:24" ht="10.5" customHeight="1" x14ac:dyDescent="0.25">
      <c r="A67" s="37"/>
      <c r="B67" s="38">
        <v>53</v>
      </c>
      <c r="C67" s="38"/>
      <c r="D67" s="38"/>
      <c r="E67" s="188">
        <v>3406</v>
      </c>
      <c r="F67" s="190">
        <v>4187</v>
      </c>
      <c r="G67" s="189">
        <v>41092</v>
      </c>
      <c r="H67" s="189">
        <v>38943</v>
      </c>
      <c r="I67" s="189">
        <v>5470</v>
      </c>
      <c r="J67" s="189">
        <v>5880</v>
      </c>
      <c r="K67" s="189">
        <v>4943</v>
      </c>
      <c r="L67" s="189">
        <v>5368</v>
      </c>
      <c r="M67" s="189">
        <v>3770</v>
      </c>
      <c r="N67" s="189">
        <v>3855</v>
      </c>
      <c r="O67" s="189">
        <v>3631</v>
      </c>
      <c r="P67" s="189">
        <v>3542</v>
      </c>
      <c r="Q67" s="189">
        <v>2942</v>
      </c>
      <c r="R67" s="189">
        <v>3757</v>
      </c>
      <c r="S67" s="189">
        <v>34927</v>
      </c>
      <c r="T67" s="227">
        <v>42560</v>
      </c>
      <c r="U67" s="228">
        <v>208273</v>
      </c>
      <c r="W67" s="36"/>
      <c r="X67" s="36"/>
    </row>
    <row r="68" spans="1:24" ht="10.5" customHeight="1" x14ac:dyDescent="0.25">
      <c r="A68" s="40"/>
      <c r="B68" s="24">
        <v>54</v>
      </c>
      <c r="C68" s="24"/>
      <c r="D68" s="24"/>
      <c r="E68" s="192">
        <v>3602</v>
      </c>
      <c r="F68" s="194">
        <v>3956</v>
      </c>
      <c r="G68" s="193">
        <v>40648</v>
      </c>
      <c r="H68" s="193">
        <v>37835</v>
      </c>
      <c r="I68" s="193">
        <v>5251</v>
      </c>
      <c r="J68" s="193">
        <v>5528</v>
      </c>
      <c r="K68" s="193">
        <v>4707</v>
      </c>
      <c r="L68" s="193">
        <v>4950</v>
      </c>
      <c r="M68" s="193">
        <v>3576</v>
      </c>
      <c r="N68" s="193">
        <v>3845</v>
      </c>
      <c r="O68" s="193">
        <v>3535</v>
      </c>
      <c r="P68" s="193">
        <v>3548</v>
      </c>
      <c r="Q68" s="193">
        <v>2812</v>
      </c>
      <c r="R68" s="193">
        <v>3490</v>
      </c>
      <c r="S68" s="193">
        <v>33954</v>
      </c>
      <c r="T68" s="226">
        <v>42051</v>
      </c>
      <c r="U68" s="191">
        <v>203288</v>
      </c>
      <c r="W68" s="36"/>
      <c r="X68" s="36"/>
    </row>
    <row r="69" spans="1:24" ht="10.5" customHeight="1" x14ac:dyDescent="0.25">
      <c r="A69" s="37"/>
      <c r="B69" s="38">
        <v>55</v>
      </c>
      <c r="C69" s="38"/>
      <c r="D69" s="38"/>
      <c r="E69" s="188">
        <v>3703</v>
      </c>
      <c r="F69" s="190">
        <v>3761</v>
      </c>
      <c r="G69" s="189">
        <v>38977</v>
      </c>
      <c r="H69" s="189">
        <v>35710</v>
      </c>
      <c r="I69" s="189">
        <v>4852</v>
      </c>
      <c r="J69" s="189">
        <v>5158</v>
      </c>
      <c r="K69" s="189">
        <v>4543</v>
      </c>
      <c r="L69" s="189">
        <v>4552</v>
      </c>
      <c r="M69" s="189">
        <v>3353</v>
      </c>
      <c r="N69" s="189">
        <v>3533</v>
      </c>
      <c r="O69" s="189">
        <v>3103</v>
      </c>
      <c r="P69" s="189">
        <v>3308</v>
      </c>
      <c r="Q69" s="189">
        <v>2468</v>
      </c>
      <c r="R69" s="189">
        <v>3541</v>
      </c>
      <c r="S69" s="189">
        <v>32534</v>
      </c>
      <c r="T69" s="227">
        <v>39879</v>
      </c>
      <c r="U69" s="228">
        <v>192975</v>
      </c>
      <c r="W69" s="36"/>
      <c r="X69" s="36"/>
    </row>
    <row r="70" spans="1:24" ht="10.5" customHeight="1" x14ac:dyDescent="0.25">
      <c r="A70" s="40"/>
      <c r="B70" s="24">
        <v>56</v>
      </c>
      <c r="C70" s="24"/>
      <c r="D70" s="24"/>
      <c r="E70" s="192">
        <v>3525</v>
      </c>
      <c r="F70" s="194">
        <v>3541</v>
      </c>
      <c r="G70" s="193">
        <v>36656</v>
      </c>
      <c r="H70" s="193">
        <v>33162</v>
      </c>
      <c r="I70" s="193">
        <v>4414</v>
      </c>
      <c r="J70" s="193">
        <v>4533</v>
      </c>
      <c r="K70" s="193">
        <v>4324</v>
      </c>
      <c r="L70" s="193">
        <v>4022</v>
      </c>
      <c r="M70" s="193">
        <v>3248</v>
      </c>
      <c r="N70" s="193">
        <v>3206</v>
      </c>
      <c r="O70" s="193">
        <v>2933</v>
      </c>
      <c r="P70" s="193">
        <v>2952</v>
      </c>
      <c r="Q70" s="193">
        <v>2291</v>
      </c>
      <c r="R70" s="193">
        <v>3039</v>
      </c>
      <c r="S70" s="193">
        <v>31521</v>
      </c>
      <c r="T70" s="226">
        <v>38325</v>
      </c>
      <c r="U70" s="191">
        <v>181692</v>
      </c>
      <c r="W70" s="36"/>
      <c r="X70" s="36"/>
    </row>
    <row r="71" spans="1:24" ht="10.5" customHeight="1" x14ac:dyDescent="0.25">
      <c r="A71" s="37"/>
      <c r="B71" s="38">
        <v>57</v>
      </c>
      <c r="C71" s="38"/>
      <c r="D71" s="38"/>
      <c r="E71" s="188">
        <v>3536</v>
      </c>
      <c r="F71" s="190">
        <v>3221</v>
      </c>
      <c r="G71" s="189">
        <v>34877</v>
      </c>
      <c r="H71" s="189">
        <v>31808</v>
      </c>
      <c r="I71" s="189">
        <v>3942</v>
      </c>
      <c r="J71" s="189">
        <v>3752</v>
      </c>
      <c r="K71" s="189">
        <v>3756</v>
      </c>
      <c r="L71" s="189">
        <v>3578</v>
      </c>
      <c r="M71" s="189">
        <v>3020</v>
      </c>
      <c r="N71" s="189">
        <v>3034</v>
      </c>
      <c r="O71" s="189">
        <v>2751</v>
      </c>
      <c r="P71" s="189">
        <v>2790</v>
      </c>
      <c r="Q71" s="189">
        <v>2342</v>
      </c>
      <c r="R71" s="189">
        <v>2623</v>
      </c>
      <c r="S71" s="189">
        <v>30694</v>
      </c>
      <c r="T71" s="227">
        <v>35423</v>
      </c>
      <c r="U71" s="228">
        <v>171147</v>
      </c>
      <c r="W71" s="36"/>
      <c r="X71" s="36"/>
    </row>
    <row r="72" spans="1:24" ht="10.5" customHeight="1" x14ac:dyDescent="0.25">
      <c r="A72" s="40"/>
      <c r="B72" s="24">
        <v>58</v>
      </c>
      <c r="C72" s="24"/>
      <c r="D72" s="24"/>
      <c r="E72" s="192">
        <v>3153</v>
      </c>
      <c r="F72" s="194">
        <v>2925</v>
      </c>
      <c r="G72" s="193">
        <v>32790</v>
      </c>
      <c r="H72" s="193">
        <v>29465</v>
      </c>
      <c r="I72" s="193">
        <v>3611</v>
      </c>
      <c r="J72" s="193">
        <v>3332</v>
      </c>
      <c r="K72" s="193">
        <v>3340</v>
      </c>
      <c r="L72" s="193">
        <v>2955</v>
      </c>
      <c r="M72" s="193">
        <v>2789</v>
      </c>
      <c r="N72" s="193">
        <v>2633</v>
      </c>
      <c r="O72" s="193">
        <v>2478</v>
      </c>
      <c r="P72" s="193">
        <v>2440</v>
      </c>
      <c r="Q72" s="193">
        <v>2037</v>
      </c>
      <c r="R72" s="193">
        <v>2450</v>
      </c>
      <c r="S72" s="193">
        <v>28623</v>
      </c>
      <c r="T72" s="226">
        <v>32274</v>
      </c>
      <c r="U72" s="191">
        <v>157295</v>
      </c>
      <c r="W72" s="36"/>
      <c r="X72" s="36"/>
    </row>
    <row r="73" spans="1:24" ht="10.5" customHeight="1" x14ac:dyDescent="0.25">
      <c r="A73" s="37"/>
      <c r="B73" s="38">
        <v>59</v>
      </c>
      <c r="C73" s="38"/>
      <c r="D73" s="38"/>
      <c r="E73" s="188">
        <v>3018</v>
      </c>
      <c r="F73" s="190">
        <v>2644</v>
      </c>
      <c r="G73" s="189">
        <v>29790</v>
      </c>
      <c r="H73" s="189">
        <v>26755</v>
      </c>
      <c r="I73" s="189">
        <v>3185</v>
      </c>
      <c r="J73" s="189">
        <v>2933</v>
      </c>
      <c r="K73" s="189">
        <v>3019</v>
      </c>
      <c r="L73" s="189">
        <v>2725</v>
      </c>
      <c r="M73" s="189">
        <v>2484</v>
      </c>
      <c r="N73" s="189">
        <v>2236</v>
      </c>
      <c r="O73" s="189">
        <v>2267</v>
      </c>
      <c r="P73" s="189">
        <v>2078</v>
      </c>
      <c r="Q73" s="189">
        <v>1849</v>
      </c>
      <c r="R73" s="189">
        <v>2073</v>
      </c>
      <c r="S73" s="189">
        <v>26714</v>
      </c>
      <c r="T73" s="227">
        <v>29305</v>
      </c>
      <c r="U73" s="228">
        <v>143075</v>
      </c>
      <c r="W73" s="36"/>
      <c r="X73" s="36"/>
    </row>
    <row r="74" spans="1:24" ht="10.5" customHeight="1" x14ac:dyDescent="0.25">
      <c r="A74" s="40"/>
      <c r="B74" s="24">
        <v>60</v>
      </c>
      <c r="C74" s="24"/>
      <c r="D74" s="24"/>
      <c r="E74" s="192">
        <v>2850</v>
      </c>
      <c r="F74" s="194">
        <v>2319</v>
      </c>
      <c r="G74" s="193">
        <v>28755</v>
      </c>
      <c r="H74" s="193">
        <v>25474</v>
      </c>
      <c r="I74" s="193">
        <v>2925</v>
      </c>
      <c r="J74" s="193">
        <v>2633</v>
      </c>
      <c r="K74" s="193">
        <v>2736</v>
      </c>
      <c r="L74" s="193">
        <v>2304</v>
      </c>
      <c r="M74" s="193">
        <v>2264</v>
      </c>
      <c r="N74" s="193">
        <v>1959</v>
      </c>
      <c r="O74" s="193">
        <v>1954</v>
      </c>
      <c r="P74" s="193">
        <v>1871</v>
      </c>
      <c r="Q74" s="193">
        <v>1635</v>
      </c>
      <c r="R74" s="193">
        <v>1658</v>
      </c>
      <c r="S74" s="193">
        <v>24444</v>
      </c>
      <c r="T74" s="226">
        <v>26282</v>
      </c>
      <c r="U74" s="191">
        <v>132063</v>
      </c>
      <c r="W74" s="36"/>
      <c r="X74" s="36"/>
    </row>
    <row r="75" spans="1:24" ht="10.5" customHeight="1" x14ac:dyDescent="0.25">
      <c r="A75" s="37"/>
      <c r="B75" s="38">
        <v>61</v>
      </c>
      <c r="C75" s="38"/>
      <c r="D75" s="38"/>
      <c r="E75" s="188">
        <v>2473</v>
      </c>
      <c r="F75" s="190">
        <v>2043</v>
      </c>
      <c r="G75" s="189">
        <v>26198</v>
      </c>
      <c r="H75" s="189">
        <v>23029</v>
      </c>
      <c r="I75" s="189">
        <v>2607</v>
      </c>
      <c r="J75" s="189">
        <v>2301</v>
      </c>
      <c r="K75" s="189">
        <v>2513</v>
      </c>
      <c r="L75" s="189">
        <v>2095</v>
      </c>
      <c r="M75" s="189">
        <v>1928</v>
      </c>
      <c r="N75" s="189">
        <v>1750</v>
      </c>
      <c r="O75" s="189">
        <v>1936</v>
      </c>
      <c r="P75" s="189">
        <v>1657</v>
      </c>
      <c r="Q75" s="189">
        <v>1438</v>
      </c>
      <c r="R75" s="189">
        <v>1438</v>
      </c>
      <c r="S75" s="189">
        <v>23231</v>
      </c>
      <c r="T75" s="227">
        <v>23569</v>
      </c>
      <c r="U75" s="228">
        <v>120206</v>
      </c>
      <c r="W75" s="36"/>
      <c r="X75" s="36"/>
    </row>
    <row r="76" spans="1:24" ht="10.5" customHeight="1" x14ac:dyDescent="0.25">
      <c r="A76" s="40"/>
      <c r="B76" s="24">
        <v>62</v>
      </c>
      <c r="C76" s="24"/>
      <c r="D76" s="24"/>
      <c r="E76" s="192">
        <v>2522</v>
      </c>
      <c r="F76" s="194">
        <v>1947</v>
      </c>
      <c r="G76" s="193">
        <v>25288</v>
      </c>
      <c r="H76" s="193">
        <v>21398</v>
      </c>
      <c r="I76" s="193">
        <v>2316</v>
      </c>
      <c r="J76" s="193">
        <v>2015</v>
      </c>
      <c r="K76" s="193">
        <v>2299</v>
      </c>
      <c r="L76" s="193">
        <v>1950</v>
      </c>
      <c r="M76" s="193">
        <v>1768</v>
      </c>
      <c r="N76" s="193">
        <v>1680</v>
      </c>
      <c r="O76" s="193">
        <v>1616</v>
      </c>
      <c r="P76" s="193">
        <v>1504</v>
      </c>
      <c r="Q76" s="193">
        <v>1353</v>
      </c>
      <c r="R76" s="193">
        <v>1312</v>
      </c>
      <c r="S76" s="193">
        <v>21584</v>
      </c>
      <c r="T76" s="226">
        <v>22007</v>
      </c>
      <c r="U76" s="191">
        <v>112559</v>
      </c>
      <c r="W76" s="36"/>
      <c r="X76" s="36"/>
    </row>
    <row r="77" spans="1:24" ht="10.5" customHeight="1" x14ac:dyDescent="0.25">
      <c r="A77" s="37"/>
      <c r="B77" s="38">
        <v>63</v>
      </c>
      <c r="C77" s="38"/>
      <c r="D77" s="38"/>
      <c r="E77" s="188">
        <v>2454</v>
      </c>
      <c r="F77" s="190">
        <v>1796</v>
      </c>
      <c r="G77" s="189">
        <v>22814</v>
      </c>
      <c r="H77" s="189">
        <v>19566</v>
      </c>
      <c r="I77" s="189">
        <v>1974</v>
      </c>
      <c r="J77" s="189">
        <v>1666</v>
      </c>
      <c r="K77" s="189">
        <v>1920</v>
      </c>
      <c r="L77" s="189">
        <v>1647</v>
      </c>
      <c r="M77" s="189">
        <v>1695</v>
      </c>
      <c r="N77" s="189">
        <v>1439</v>
      </c>
      <c r="O77" s="189">
        <v>1543</v>
      </c>
      <c r="P77" s="189">
        <v>1343</v>
      </c>
      <c r="Q77" s="189">
        <v>1174</v>
      </c>
      <c r="R77" s="189">
        <v>1124</v>
      </c>
      <c r="S77" s="189">
        <v>20251</v>
      </c>
      <c r="T77" s="227">
        <v>19599</v>
      </c>
      <c r="U77" s="228">
        <v>102005</v>
      </c>
      <c r="W77" s="36"/>
      <c r="X77" s="36"/>
    </row>
    <row r="78" spans="1:24" ht="10.5" customHeight="1" x14ac:dyDescent="0.25">
      <c r="A78" s="40"/>
      <c r="B78" s="24">
        <v>64</v>
      </c>
      <c r="C78" s="24"/>
      <c r="D78" s="24"/>
      <c r="E78" s="192">
        <v>2263</v>
      </c>
      <c r="F78" s="194">
        <v>1545</v>
      </c>
      <c r="G78" s="193">
        <v>21121</v>
      </c>
      <c r="H78" s="193">
        <v>17186</v>
      </c>
      <c r="I78" s="193">
        <v>1750</v>
      </c>
      <c r="J78" s="193">
        <v>1432</v>
      </c>
      <c r="K78" s="193">
        <v>2844</v>
      </c>
      <c r="L78" s="193">
        <v>1928</v>
      </c>
      <c r="M78" s="193">
        <v>1496</v>
      </c>
      <c r="N78" s="193">
        <v>1254</v>
      </c>
      <c r="O78" s="193">
        <v>1347</v>
      </c>
      <c r="P78" s="193">
        <v>1181</v>
      </c>
      <c r="Q78" s="193">
        <v>999</v>
      </c>
      <c r="R78" s="193">
        <v>975</v>
      </c>
      <c r="S78" s="193">
        <v>18592</v>
      </c>
      <c r="T78" s="226">
        <v>17734</v>
      </c>
      <c r="U78" s="191">
        <v>93647</v>
      </c>
      <c r="W78" s="36"/>
      <c r="X78" s="36"/>
    </row>
    <row r="79" spans="1:24" ht="10.5" customHeight="1" x14ac:dyDescent="0.25">
      <c r="A79" s="37"/>
      <c r="B79" s="38">
        <v>65</v>
      </c>
      <c r="C79" s="38"/>
      <c r="D79" s="38"/>
      <c r="E79" s="188">
        <v>2093</v>
      </c>
      <c r="F79" s="190">
        <v>1453</v>
      </c>
      <c r="G79" s="189">
        <v>17059</v>
      </c>
      <c r="H79" s="189">
        <v>14583</v>
      </c>
      <c r="I79" s="189">
        <v>1500</v>
      </c>
      <c r="J79" s="189">
        <v>1291</v>
      </c>
      <c r="K79" s="189">
        <v>1463</v>
      </c>
      <c r="L79" s="189">
        <v>1188</v>
      </c>
      <c r="M79" s="189">
        <v>1382</v>
      </c>
      <c r="N79" s="189">
        <v>1037</v>
      </c>
      <c r="O79" s="189">
        <v>1192</v>
      </c>
      <c r="P79" s="189">
        <v>1131</v>
      </c>
      <c r="Q79" s="189">
        <v>851</v>
      </c>
      <c r="R79" s="189">
        <v>866</v>
      </c>
      <c r="S79" s="189">
        <v>16646</v>
      </c>
      <c r="T79" s="230">
        <v>15845</v>
      </c>
      <c r="U79" s="228">
        <v>79580</v>
      </c>
      <c r="W79" s="36"/>
      <c r="X79" s="36"/>
    </row>
    <row r="80" spans="1:24" ht="10.5" customHeight="1" x14ac:dyDescent="0.25">
      <c r="A80" s="40"/>
      <c r="B80" s="24">
        <v>66</v>
      </c>
      <c r="C80" s="24"/>
      <c r="D80" s="24"/>
      <c r="E80" s="192">
        <v>1986</v>
      </c>
      <c r="F80" s="194">
        <v>1274</v>
      </c>
      <c r="G80" s="193">
        <v>12831</v>
      </c>
      <c r="H80" s="193">
        <v>10188</v>
      </c>
      <c r="I80" s="193">
        <v>1269</v>
      </c>
      <c r="J80" s="193">
        <v>1082</v>
      </c>
      <c r="K80" s="193">
        <v>1235</v>
      </c>
      <c r="L80" s="193">
        <v>1002</v>
      </c>
      <c r="M80" s="193">
        <v>1162</v>
      </c>
      <c r="N80" s="193">
        <v>995</v>
      </c>
      <c r="O80" s="193">
        <v>1088</v>
      </c>
      <c r="P80" s="193">
        <v>874</v>
      </c>
      <c r="Q80" s="193">
        <v>733</v>
      </c>
      <c r="R80" s="193">
        <v>652</v>
      </c>
      <c r="S80" s="193">
        <v>15284</v>
      </c>
      <c r="T80" s="229">
        <v>13924</v>
      </c>
      <c r="U80" s="191">
        <v>65579</v>
      </c>
      <c r="W80" s="36"/>
      <c r="X80" s="36"/>
    </row>
    <row r="81" spans="1:24" ht="10.5" customHeight="1" thickBot="1" x14ac:dyDescent="0.3">
      <c r="A81" s="41"/>
      <c r="B81" s="42">
        <v>67</v>
      </c>
      <c r="C81" s="42"/>
      <c r="D81" s="42"/>
      <c r="E81" s="231">
        <v>9348</v>
      </c>
      <c r="F81" s="232">
        <v>1278</v>
      </c>
      <c r="G81" s="233">
        <v>9632</v>
      </c>
      <c r="H81" s="233">
        <v>7699</v>
      </c>
      <c r="I81" s="233">
        <v>1140</v>
      </c>
      <c r="J81" s="233">
        <v>923</v>
      </c>
      <c r="K81" s="233">
        <v>1161</v>
      </c>
      <c r="L81" s="233">
        <v>952</v>
      </c>
      <c r="M81" s="233">
        <v>1002</v>
      </c>
      <c r="N81" s="233">
        <v>854</v>
      </c>
      <c r="O81" s="233">
        <v>898</v>
      </c>
      <c r="P81" s="233">
        <v>769</v>
      </c>
      <c r="Q81" s="233">
        <v>663</v>
      </c>
      <c r="R81" s="233">
        <v>599</v>
      </c>
      <c r="S81" s="233">
        <v>14016</v>
      </c>
      <c r="T81" s="234">
        <v>12865</v>
      </c>
      <c r="U81" s="205">
        <v>63799</v>
      </c>
      <c r="W81" s="36"/>
      <c r="X81" s="36"/>
    </row>
    <row r="82" spans="1:24" ht="10.5" customHeight="1" x14ac:dyDescent="0.25">
      <c r="A82" s="43"/>
      <c r="B82" s="44">
        <v>68</v>
      </c>
      <c r="C82" s="44"/>
      <c r="D82" s="44"/>
      <c r="E82" s="184">
        <v>1839</v>
      </c>
      <c r="F82" s="186">
        <v>1038</v>
      </c>
      <c r="G82" s="185">
        <v>7947</v>
      </c>
      <c r="H82" s="185">
        <v>6385</v>
      </c>
      <c r="I82" s="185">
        <v>969</v>
      </c>
      <c r="J82" s="185">
        <v>780</v>
      </c>
      <c r="K82" s="185">
        <v>1124</v>
      </c>
      <c r="L82" s="185">
        <v>821</v>
      </c>
      <c r="M82" s="185">
        <v>1021</v>
      </c>
      <c r="N82" s="185">
        <v>755</v>
      </c>
      <c r="O82" s="185">
        <v>869</v>
      </c>
      <c r="P82" s="185">
        <v>726</v>
      </c>
      <c r="Q82" s="185">
        <v>508</v>
      </c>
      <c r="R82" s="185">
        <v>514</v>
      </c>
      <c r="S82" s="185">
        <v>12583</v>
      </c>
      <c r="T82" s="226">
        <v>11284</v>
      </c>
      <c r="U82" s="191">
        <v>49163</v>
      </c>
      <c r="W82" s="36"/>
      <c r="X82" s="36"/>
    </row>
    <row r="83" spans="1:24" ht="10.5" customHeight="1" x14ac:dyDescent="0.25">
      <c r="A83" s="37"/>
      <c r="B83" s="38">
        <v>69</v>
      </c>
      <c r="C83" s="38"/>
      <c r="D83" s="38"/>
      <c r="E83" s="188">
        <v>1753</v>
      </c>
      <c r="F83" s="190">
        <v>993</v>
      </c>
      <c r="G83" s="189">
        <v>6853</v>
      </c>
      <c r="H83" s="189">
        <v>5912</v>
      </c>
      <c r="I83" s="189">
        <v>790</v>
      </c>
      <c r="J83" s="189">
        <v>624</v>
      </c>
      <c r="K83" s="189">
        <v>894</v>
      </c>
      <c r="L83" s="189">
        <v>711</v>
      </c>
      <c r="M83" s="189">
        <v>858</v>
      </c>
      <c r="N83" s="189">
        <v>659</v>
      </c>
      <c r="O83" s="189">
        <v>774</v>
      </c>
      <c r="P83" s="189">
        <v>609</v>
      </c>
      <c r="Q83" s="189">
        <v>471</v>
      </c>
      <c r="R83" s="189">
        <v>463</v>
      </c>
      <c r="S83" s="189">
        <v>11494</v>
      </c>
      <c r="T83" s="227">
        <v>10310</v>
      </c>
      <c r="U83" s="228">
        <v>44168</v>
      </c>
      <c r="W83" s="36"/>
      <c r="X83" s="36"/>
    </row>
    <row r="84" spans="1:24" ht="10.5" customHeight="1" x14ac:dyDescent="0.25">
      <c r="A84" s="40"/>
      <c r="B84" s="24">
        <v>70</v>
      </c>
      <c r="C84" s="24"/>
      <c r="D84" s="24"/>
      <c r="E84" s="192">
        <v>1724</v>
      </c>
      <c r="F84" s="194">
        <v>830</v>
      </c>
      <c r="G84" s="193">
        <v>6108</v>
      </c>
      <c r="H84" s="193">
        <v>5130</v>
      </c>
      <c r="I84" s="193">
        <v>692</v>
      </c>
      <c r="J84" s="193">
        <v>559</v>
      </c>
      <c r="K84" s="193">
        <v>755</v>
      </c>
      <c r="L84" s="193">
        <v>552</v>
      </c>
      <c r="M84" s="193">
        <v>764</v>
      </c>
      <c r="N84" s="193">
        <v>551</v>
      </c>
      <c r="O84" s="193">
        <v>649</v>
      </c>
      <c r="P84" s="193">
        <v>542</v>
      </c>
      <c r="Q84" s="193">
        <v>404</v>
      </c>
      <c r="R84" s="193">
        <v>382</v>
      </c>
      <c r="S84" s="193">
        <v>10025</v>
      </c>
      <c r="T84" s="226">
        <v>8673</v>
      </c>
      <c r="U84" s="191">
        <v>38340</v>
      </c>
      <c r="W84" s="36"/>
      <c r="X84" s="36"/>
    </row>
    <row r="85" spans="1:24" ht="10.5" customHeight="1" x14ac:dyDescent="0.25">
      <c r="A85" s="37"/>
      <c r="B85" s="38">
        <v>71</v>
      </c>
      <c r="C85" s="38"/>
      <c r="D85" s="38"/>
      <c r="E85" s="188">
        <v>1657</v>
      </c>
      <c r="F85" s="190">
        <v>774</v>
      </c>
      <c r="G85" s="189">
        <v>4336</v>
      </c>
      <c r="H85" s="189">
        <v>3915</v>
      </c>
      <c r="I85" s="189">
        <v>468</v>
      </c>
      <c r="J85" s="189">
        <v>453</v>
      </c>
      <c r="K85" s="189">
        <v>669</v>
      </c>
      <c r="L85" s="189">
        <v>540</v>
      </c>
      <c r="M85" s="189">
        <v>604</v>
      </c>
      <c r="N85" s="189">
        <v>478</v>
      </c>
      <c r="O85" s="189">
        <v>570</v>
      </c>
      <c r="P85" s="189">
        <v>478</v>
      </c>
      <c r="Q85" s="189">
        <v>347</v>
      </c>
      <c r="R85" s="189">
        <v>315</v>
      </c>
      <c r="S85" s="189">
        <v>8869</v>
      </c>
      <c r="T85" s="227">
        <v>7744</v>
      </c>
      <c r="U85" s="228">
        <v>32217</v>
      </c>
      <c r="W85" s="36"/>
      <c r="X85" s="36"/>
    </row>
    <row r="86" spans="1:24" ht="10.5" customHeight="1" x14ac:dyDescent="0.25">
      <c r="A86" s="40"/>
      <c r="B86" s="24">
        <v>72</v>
      </c>
      <c r="C86" s="24"/>
      <c r="D86" s="24"/>
      <c r="E86" s="192">
        <v>1667</v>
      </c>
      <c r="F86" s="194">
        <v>700</v>
      </c>
      <c r="G86" s="193">
        <v>3127</v>
      </c>
      <c r="H86" s="193">
        <v>3182</v>
      </c>
      <c r="I86" s="193">
        <v>266</v>
      </c>
      <c r="J86" s="193">
        <v>216</v>
      </c>
      <c r="K86" s="193">
        <v>563</v>
      </c>
      <c r="L86" s="193">
        <v>415</v>
      </c>
      <c r="M86" s="193">
        <v>612</v>
      </c>
      <c r="N86" s="193">
        <v>479</v>
      </c>
      <c r="O86" s="193">
        <v>510</v>
      </c>
      <c r="P86" s="193">
        <v>399</v>
      </c>
      <c r="Q86" s="193">
        <v>298</v>
      </c>
      <c r="R86" s="193">
        <v>291</v>
      </c>
      <c r="S86" s="193">
        <v>8227</v>
      </c>
      <c r="T86" s="226">
        <v>6599</v>
      </c>
      <c r="U86" s="191">
        <v>27551</v>
      </c>
      <c r="W86" s="36"/>
      <c r="X86" s="36"/>
    </row>
    <row r="87" spans="1:24" ht="10.5" customHeight="1" x14ac:dyDescent="0.25">
      <c r="A87" s="37"/>
      <c r="B87" s="38">
        <v>73</v>
      </c>
      <c r="C87" s="38"/>
      <c r="D87" s="38"/>
      <c r="E87" s="188">
        <v>1603</v>
      </c>
      <c r="F87" s="190">
        <v>606</v>
      </c>
      <c r="G87" s="189">
        <v>2880</v>
      </c>
      <c r="H87" s="189">
        <v>2837</v>
      </c>
      <c r="I87" s="189">
        <v>109</v>
      </c>
      <c r="J87" s="189">
        <v>91</v>
      </c>
      <c r="K87" s="189">
        <v>195</v>
      </c>
      <c r="L87" s="189">
        <v>159</v>
      </c>
      <c r="M87" s="189">
        <v>466</v>
      </c>
      <c r="N87" s="189">
        <v>346</v>
      </c>
      <c r="O87" s="189">
        <v>416</v>
      </c>
      <c r="P87" s="189">
        <v>371</v>
      </c>
      <c r="Q87" s="189">
        <v>271</v>
      </c>
      <c r="R87" s="189">
        <v>238</v>
      </c>
      <c r="S87" s="189">
        <v>7402</v>
      </c>
      <c r="T87" s="227">
        <v>5907</v>
      </c>
      <c r="U87" s="228">
        <v>23897</v>
      </c>
      <c r="W87" s="36"/>
      <c r="X87" s="36"/>
    </row>
    <row r="88" spans="1:24" ht="10.5" customHeight="1" x14ac:dyDescent="0.25">
      <c r="A88" s="40"/>
      <c r="B88" s="24">
        <v>74</v>
      </c>
      <c r="C88" s="24"/>
      <c r="D88" s="24"/>
      <c r="E88" s="192">
        <v>1647</v>
      </c>
      <c r="F88" s="194">
        <v>541</v>
      </c>
      <c r="G88" s="193">
        <v>2478</v>
      </c>
      <c r="H88" s="193">
        <v>2496</v>
      </c>
      <c r="I88" s="193">
        <v>99</v>
      </c>
      <c r="J88" s="193">
        <v>84</v>
      </c>
      <c r="K88" s="193">
        <v>55</v>
      </c>
      <c r="L88" s="193">
        <v>64</v>
      </c>
      <c r="M88" s="193">
        <v>189</v>
      </c>
      <c r="N88" s="193">
        <v>157</v>
      </c>
      <c r="O88" s="193">
        <v>378</v>
      </c>
      <c r="P88" s="193">
        <v>329</v>
      </c>
      <c r="Q88" s="193">
        <v>250</v>
      </c>
      <c r="R88" s="193">
        <v>167</v>
      </c>
      <c r="S88" s="193">
        <v>6604</v>
      </c>
      <c r="T88" s="226">
        <v>5168</v>
      </c>
      <c r="U88" s="191">
        <v>20706</v>
      </c>
      <c r="W88" s="36"/>
      <c r="X88" s="36"/>
    </row>
    <row r="89" spans="1:24" ht="10.5" customHeight="1" x14ac:dyDescent="0.25">
      <c r="A89" s="37"/>
      <c r="B89" s="38">
        <v>75</v>
      </c>
      <c r="C89" s="38"/>
      <c r="D89" s="38"/>
      <c r="E89" s="188">
        <v>1468</v>
      </c>
      <c r="F89" s="190">
        <v>529</v>
      </c>
      <c r="G89" s="189">
        <v>2154</v>
      </c>
      <c r="H89" s="189">
        <v>2126</v>
      </c>
      <c r="I89" s="189">
        <v>67</v>
      </c>
      <c r="J89" s="189">
        <v>68</v>
      </c>
      <c r="K89" s="189">
        <v>55</v>
      </c>
      <c r="L89" s="189">
        <v>51</v>
      </c>
      <c r="M89" s="189">
        <v>51</v>
      </c>
      <c r="N89" s="189">
        <v>48</v>
      </c>
      <c r="O89" s="189">
        <v>152</v>
      </c>
      <c r="P89" s="189">
        <v>114</v>
      </c>
      <c r="Q89" s="189">
        <v>210</v>
      </c>
      <c r="R89" s="189">
        <v>158</v>
      </c>
      <c r="S89" s="189">
        <v>5747</v>
      </c>
      <c r="T89" s="227">
        <v>4631</v>
      </c>
      <c r="U89" s="228">
        <v>17629</v>
      </c>
      <c r="W89" s="36"/>
      <c r="X89" s="36"/>
    </row>
    <row r="90" spans="1:24" ht="10.5" customHeight="1" x14ac:dyDescent="0.25">
      <c r="A90" s="40"/>
      <c r="B90" s="24">
        <v>76</v>
      </c>
      <c r="C90" s="24"/>
      <c r="D90" s="24"/>
      <c r="E90" s="192">
        <v>1475</v>
      </c>
      <c r="F90" s="194">
        <v>371</v>
      </c>
      <c r="G90" s="193">
        <v>1764</v>
      </c>
      <c r="H90" s="193">
        <v>1746</v>
      </c>
      <c r="I90" s="193">
        <v>83</v>
      </c>
      <c r="J90" s="193">
        <v>56</v>
      </c>
      <c r="K90" s="193">
        <v>48</v>
      </c>
      <c r="L90" s="193">
        <v>47</v>
      </c>
      <c r="M90" s="193">
        <v>48</v>
      </c>
      <c r="N90" s="193">
        <v>45</v>
      </c>
      <c r="O90" s="193">
        <v>56</v>
      </c>
      <c r="P90" s="193">
        <v>50</v>
      </c>
      <c r="Q90" s="193">
        <v>99</v>
      </c>
      <c r="R90" s="193">
        <v>78</v>
      </c>
      <c r="S90" s="193">
        <v>4983</v>
      </c>
      <c r="T90" s="226">
        <v>3886</v>
      </c>
      <c r="U90" s="191">
        <v>14835</v>
      </c>
      <c r="W90" s="36"/>
      <c r="X90" s="36"/>
    </row>
    <row r="91" spans="1:24" ht="10.5" customHeight="1" x14ac:dyDescent="0.25">
      <c r="A91" s="37"/>
      <c r="B91" s="38">
        <v>77</v>
      </c>
      <c r="C91" s="38"/>
      <c r="D91" s="38"/>
      <c r="E91" s="188">
        <v>1465</v>
      </c>
      <c r="F91" s="190">
        <v>379</v>
      </c>
      <c r="G91" s="189">
        <v>1505</v>
      </c>
      <c r="H91" s="189">
        <v>1461</v>
      </c>
      <c r="I91" s="189">
        <v>51</v>
      </c>
      <c r="J91" s="189">
        <v>51</v>
      </c>
      <c r="K91" s="189">
        <v>48</v>
      </c>
      <c r="L91" s="189">
        <v>60</v>
      </c>
      <c r="M91" s="189">
        <v>37</v>
      </c>
      <c r="N91" s="189">
        <v>38</v>
      </c>
      <c r="O91" s="189">
        <v>41</v>
      </c>
      <c r="P91" s="189">
        <v>33</v>
      </c>
      <c r="Q91" s="189">
        <v>20</v>
      </c>
      <c r="R91" s="189">
        <v>6</v>
      </c>
      <c r="S91" s="189">
        <v>4125</v>
      </c>
      <c r="T91" s="227">
        <v>3199</v>
      </c>
      <c r="U91" s="228">
        <v>12519</v>
      </c>
      <c r="W91" s="36"/>
      <c r="X91" s="36"/>
    </row>
    <row r="92" spans="1:24" ht="10.5" customHeight="1" x14ac:dyDescent="0.25">
      <c r="A92" s="40"/>
      <c r="B92" s="24">
        <v>78</v>
      </c>
      <c r="C92" s="24"/>
      <c r="D92" s="24"/>
      <c r="E92" s="192">
        <v>1355</v>
      </c>
      <c r="F92" s="194">
        <v>319</v>
      </c>
      <c r="G92" s="193">
        <v>1186</v>
      </c>
      <c r="H92" s="193">
        <v>1205</v>
      </c>
      <c r="I92" s="193">
        <v>46</v>
      </c>
      <c r="J92" s="193">
        <v>51</v>
      </c>
      <c r="K92" s="193">
        <v>41</v>
      </c>
      <c r="L92" s="193">
        <v>37</v>
      </c>
      <c r="M92" s="193">
        <v>39</v>
      </c>
      <c r="N92" s="193">
        <v>39</v>
      </c>
      <c r="O92" s="193">
        <v>46</v>
      </c>
      <c r="P92" s="193">
        <v>35</v>
      </c>
      <c r="Q92" s="193">
        <v>16</v>
      </c>
      <c r="R92" s="193">
        <v>11</v>
      </c>
      <c r="S92" s="193">
        <v>3450</v>
      </c>
      <c r="T92" s="226">
        <v>2728</v>
      </c>
      <c r="U92" s="191">
        <v>10604</v>
      </c>
      <c r="W92" s="36"/>
      <c r="X92" s="36"/>
    </row>
    <row r="93" spans="1:24" ht="10.5" customHeight="1" x14ac:dyDescent="0.25">
      <c r="A93" s="37"/>
      <c r="B93" s="38">
        <v>79</v>
      </c>
      <c r="C93" s="38"/>
      <c r="D93" s="38"/>
      <c r="E93" s="188">
        <v>1404</v>
      </c>
      <c r="F93" s="190">
        <v>322</v>
      </c>
      <c r="G93" s="189">
        <v>872</v>
      </c>
      <c r="H93" s="189">
        <v>894</v>
      </c>
      <c r="I93" s="189">
        <v>45</v>
      </c>
      <c r="J93" s="189">
        <v>43</v>
      </c>
      <c r="K93" s="189">
        <v>34</v>
      </c>
      <c r="L93" s="189">
        <v>42</v>
      </c>
      <c r="M93" s="189">
        <v>25</v>
      </c>
      <c r="N93" s="189">
        <v>32</v>
      </c>
      <c r="O93" s="189">
        <v>41</v>
      </c>
      <c r="P93" s="189">
        <v>19</v>
      </c>
      <c r="Q93" s="189">
        <v>10</v>
      </c>
      <c r="R93" s="189">
        <v>7</v>
      </c>
      <c r="S93" s="189">
        <v>2986</v>
      </c>
      <c r="T93" s="227">
        <v>2240</v>
      </c>
      <c r="U93" s="228">
        <v>9016</v>
      </c>
      <c r="W93" s="36"/>
      <c r="X93" s="36"/>
    </row>
    <row r="94" spans="1:24" ht="10.5" customHeight="1" x14ac:dyDescent="0.25">
      <c r="A94" s="40"/>
      <c r="B94" s="24">
        <v>80</v>
      </c>
      <c r="C94" s="24"/>
      <c r="D94" s="24"/>
      <c r="E94" s="192">
        <v>1383</v>
      </c>
      <c r="F94" s="194">
        <v>277</v>
      </c>
      <c r="G94" s="193">
        <v>743</v>
      </c>
      <c r="H94" s="193">
        <v>661</v>
      </c>
      <c r="I94" s="193">
        <v>49</v>
      </c>
      <c r="J94" s="193">
        <v>68</v>
      </c>
      <c r="K94" s="193">
        <v>41</v>
      </c>
      <c r="L94" s="193">
        <v>26</v>
      </c>
      <c r="M94" s="193">
        <v>29</v>
      </c>
      <c r="N94" s="193">
        <v>31</v>
      </c>
      <c r="O94" s="193">
        <v>26</v>
      </c>
      <c r="P94" s="193">
        <v>22</v>
      </c>
      <c r="Q94" s="193">
        <v>8</v>
      </c>
      <c r="R94" s="193">
        <v>8</v>
      </c>
      <c r="S94" s="193">
        <v>2614</v>
      </c>
      <c r="T94" s="226">
        <v>1966</v>
      </c>
      <c r="U94" s="191">
        <v>7952</v>
      </c>
      <c r="W94" s="36"/>
      <c r="X94" s="36"/>
    </row>
    <row r="95" spans="1:24" ht="10.5" customHeight="1" x14ac:dyDescent="0.25">
      <c r="A95" s="37"/>
      <c r="B95" s="38">
        <v>81</v>
      </c>
      <c r="C95" s="38"/>
      <c r="D95" s="38"/>
      <c r="E95" s="188">
        <v>1352</v>
      </c>
      <c r="F95" s="190">
        <v>244</v>
      </c>
      <c r="G95" s="189">
        <v>594</v>
      </c>
      <c r="H95" s="189">
        <v>568</v>
      </c>
      <c r="I95" s="189">
        <v>29</v>
      </c>
      <c r="J95" s="189">
        <v>24</v>
      </c>
      <c r="K95" s="189">
        <v>31</v>
      </c>
      <c r="L95" s="189">
        <v>31</v>
      </c>
      <c r="M95" s="189">
        <v>36</v>
      </c>
      <c r="N95" s="189">
        <v>19</v>
      </c>
      <c r="O95" s="189">
        <v>34</v>
      </c>
      <c r="P95" s="189">
        <v>14</v>
      </c>
      <c r="Q95" s="189">
        <v>6</v>
      </c>
      <c r="R95" s="189">
        <v>5</v>
      </c>
      <c r="S95" s="189">
        <v>2282</v>
      </c>
      <c r="T95" s="227">
        <v>1602</v>
      </c>
      <c r="U95" s="228">
        <v>6871</v>
      </c>
      <c r="W95" s="36"/>
      <c r="X95" s="36"/>
    </row>
    <row r="96" spans="1:24" ht="10.5" customHeight="1" x14ac:dyDescent="0.25">
      <c r="A96" s="40"/>
      <c r="B96" s="24">
        <v>82</v>
      </c>
      <c r="C96" s="24"/>
      <c r="D96" s="24"/>
      <c r="E96" s="192">
        <v>1315</v>
      </c>
      <c r="F96" s="194">
        <v>222</v>
      </c>
      <c r="G96" s="193">
        <v>468</v>
      </c>
      <c r="H96" s="193">
        <v>434</v>
      </c>
      <c r="I96" s="193">
        <v>30</v>
      </c>
      <c r="J96" s="193">
        <v>36</v>
      </c>
      <c r="K96" s="193">
        <v>30</v>
      </c>
      <c r="L96" s="193">
        <v>26</v>
      </c>
      <c r="M96" s="193">
        <v>19</v>
      </c>
      <c r="N96" s="193">
        <v>26</v>
      </c>
      <c r="O96" s="193">
        <v>25</v>
      </c>
      <c r="P96" s="193">
        <v>27</v>
      </c>
      <c r="Q96" s="193">
        <v>9</v>
      </c>
      <c r="R96" s="193">
        <v>6</v>
      </c>
      <c r="S96" s="193">
        <v>1743</v>
      </c>
      <c r="T96" s="226">
        <v>1257</v>
      </c>
      <c r="U96" s="191">
        <v>5673</v>
      </c>
      <c r="W96" s="36"/>
      <c r="X96" s="36"/>
    </row>
    <row r="97" spans="1:24" ht="10.5" customHeight="1" x14ac:dyDescent="0.25">
      <c r="A97" s="37"/>
      <c r="B97" s="38">
        <v>83</v>
      </c>
      <c r="C97" s="38"/>
      <c r="D97" s="38"/>
      <c r="E97" s="188">
        <v>1100</v>
      </c>
      <c r="F97" s="190">
        <v>168</v>
      </c>
      <c r="G97" s="189">
        <v>396</v>
      </c>
      <c r="H97" s="189">
        <v>340</v>
      </c>
      <c r="I97" s="189">
        <v>22</v>
      </c>
      <c r="J97" s="189">
        <v>27</v>
      </c>
      <c r="K97" s="189">
        <v>23</v>
      </c>
      <c r="L97" s="189">
        <v>15</v>
      </c>
      <c r="M97" s="189">
        <v>24</v>
      </c>
      <c r="N97" s="189">
        <v>21</v>
      </c>
      <c r="O97" s="189">
        <v>27</v>
      </c>
      <c r="P97" s="189">
        <v>13</v>
      </c>
      <c r="Q97" s="189">
        <v>3</v>
      </c>
      <c r="R97" s="189">
        <v>1</v>
      </c>
      <c r="S97" s="189">
        <v>1426</v>
      </c>
      <c r="T97" s="227">
        <v>1057</v>
      </c>
      <c r="U97" s="228">
        <v>4663</v>
      </c>
      <c r="W97" s="36"/>
      <c r="X97" s="36"/>
    </row>
    <row r="98" spans="1:24" ht="10.5" customHeight="1" x14ac:dyDescent="0.25">
      <c r="A98" s="40"/>
      <c r="B98" s="24">
        <v>84</v>
      </c>
      <c r="C98" s="24"/>
      <c r="D98" s="24"/>
      <c r="E98" s="192">
        <v>1203</v>
      </c>
      <c r="F98" s="194">
        <v>181</v>
      </c>
      <c r="G98" s="193">
        <v>286</v>
      </c>
      <c r="H98" s="193">
        <v>280</v>
      </c>
      <c r="I98" s="193">
        <v>30</v>
      </c>
      <c r="J98" s="193">
        <v>38</v>
      </c>
      <c r="K98" s="193">
        <v>16</v>
      </c>
      <c r="L98" s="193">
        <v>20</v>
      </c>
      <c r="M98" s="193">
        <v>25</v>
      </c>
      <c r="N98" s="193">
        <v>10</v>
      </c>
      <c r="O98" s="193">
        <v>20</v>
      </c>
      <c r="P98" s="193">
        <v>19</v>
      </c>
      <c r="Q98" s="193">
        <v>10</v>
      </c>
      <c r="R98" s="193">
        <v>5</v>
      </c>
      <c r="S98" s="193">
        <v>1177</v>
      </c>
      <c r="T98" s="226">
        <v>956</v>
      </c>
      <c r="U98" s="191">
        <v>4276</v>
      </c>
      <c r="W98" s="36"/>
      <c r="X98" s="36"/>
    </row>
    <row r="99" spans="1:24" ht="10.5" customHeight="1" x14ac:dyDescent="0.25">
      <c r="A99" s="37"/>
      <c r="B99" s="38">
        <v>85</v>
      </c>
      <c r="C99" s="38"/>
      <c r="D99" s="38"/>
      <c r="E99" s="188">
        <v>1187</v>
      </c>
      <c r="F99" s="190">
        <v>142</v>
      </c>
      <c r="G99" s="189">
        <v>228</v>
      </c>
      <c r="H99" s="189">
        <v>195</v>
      </c>
      <c r="I99" s="189">
        <v>14</v>
      </c>
      <c r="J99" s="189">
        <v>20</v>
      </c>
      <c r="K99" s="189">
        <v>15</v>
      </c>
      <c r="L99" s="189">
        <v>17</v>
      </c>
      <c r="M99" s="189">
        <v>22</v>
      </c>
      <c r="N99" s="189">
        <v>13</v>
      </c>
      <c r="O99" s="189">
        <v>17</v>
      </c>
      <c r="P99" s="189">
        <v>13</v>
      </c>
      <c r="Q99" s="189">
        <v>2</v>
      </c>
      <c r="R99" s="189">
        <v>2</v>
      </c>
      <c r="S99" s="189">
        <v>1020</v>
      </c>
      <c r="T99" s="227">
        <v>743</v>
      </c>
      <c r="U99" s="228">
        <v>3650</v>
      </c>
      <c r="W99" s="36"/>
      <c r="X99" s="36"/>
    </row>
    <row r="100" spans="1:24" ht="10.5" customHeight="1" x14ac:dyDescent="0.25">
      <c r="A100" s="40"/>
      <c r="B100" s="24">
        <v>86</v>
      </c>
      <c r="C100" s="24"/>
      <c r="D100" s="24"/>
      <c r="E100" s="192">
        <v>1208</v>
      </c>
      <c r="F100" s="194">
        <v>143</v>
      </c>
      <c r="G100" s="193">
        <v>227</v>
      </c>
      <c r="H100" s="193">
        <v>178</v>
      </c>
      <c r="I100" s="193">
        <v>11</v>
      </c>
      <c r="J100" s="193">
        <v>11</v>
      </c>
      <c r="K100" s="193">
        <v>13</v>
      </c>
      <c r="L100" s="193">
        <v>13</v>
      </c>
      <c r="M100" s="193">
        <v>12</v>
      </c>
      <c r="N100" s="193">
        <v>10</v>
      </c>
      <c r="O100" s="193">
        <v>13</v>
      </c>
      <c r="P100" s="193">
        <v>18</v>
      </c>
      <c r="Q100" s="193">
        <v>0</v>
      </c>
      <c r="R100" s="193">
        <v>3</v>
      </c>
      <c r="S100" s="193">
        <v>870</v>
      </c>
      <c r="T100" s="226">
        <v>663</v>
      </c>
      <c r="U100" s="191">
        <v>3393</v>
      </c>
      <c r="W100" s="36"/>
      <c r="X100" s="36"/>
    </row>
    <row r="101" spans="1:24" ht="10.5" customHeight="1" x14ac:dyDescent="0.25">
      <c r="A101" s="37"/>
      <c r="B101" s="38">
        <v>87</v>
      </c>
      <c r="C101" s="38"/>
      <c r="D101" s="38"/>
      <c r="E101" s="188">
        <v>1222</v>
      </c>
      <c r="F101" s="190">
        <v>119</v>
      </c>
      <c r="G101" s="189">
        <v>184</v>
      </c>
      <c r="H101" s="189">
        <v>178</v>
      </c>
      <c r="I101" s="189">
        <v>18</v>
      </c>
      <c r="J101" s="189">
        <v>14</v>
      </c>
      <c r="K101" s="189">
        <v>15</v>
      </c>
      <c r="L101" s="189">
        <v>9</v>
      </c>
      <c r="M101" s="189">
        <v>9</v>
      </c>
      <c r="N101" s="189">
        <v>11</v>
      </c>
      <c r="O101" s="189">
        <v>6</v>
      </c>
      <c r="P101" s="189">
        <v>17</v>
      </c>
      <c r="Q101" s="189">
        <v>1</v>
      </c>
      <c r="R101" s="189">
        <v>2</v>
      </c>
      <c r="S101" s="189">
        <v>681</v>
      </c>
      <c r="T101" s="227">
        <v>594</v>
      </c>
      <c r="U101" s="228">
        <v>3080</v>
      </c>
      <c r="W101" s="36"/>
      <c r="X101" s="36"/>
    </row>
    <row r="102" spans="1:24" ht="10.5" customHeight="1" x14ac:dyDescent="0.25">
      <c r="A102" s="40"/>
      <c r="B102" s="24">
        <v>88</v>
      </c>
      <c r="C102" s="24"/>
      <c r="D102" s="24"/>
      <c r="E102" s="192">
        <v>1002</v>
      </c>
      <c r="F102" s="194">
        <v>121</v>
      </c>
      <c r="G102" s="193">
        <v>137</v>
      </c>
      <c r="H102" s="193">
        <v>121</v>
      </c>
      <c r="I102" s="193">
        <v>7</v>
      </c>
      <c r="J102" s="193">
        <v>9</v>
      </c>
      <c r="K102" s="193">
        <v>10</v>
      </c>
      <c r="L102" s="193">
        <v>5</v>
      </c>
      <c r="M102" s="193">
        <v>5</v>
      </c>
      <c r="N102" s="193">
        <v>14</v>
      </c>
      <c r="O102" s="193">
        <v>6</v>
      </c>
      <c r="P102" s="193">
        <v>10</v>
      </c>
      <c r="Q102" s="193">
        <v>1</v>
      </c>
      <c r="R102" s="193">
        <v>0</v>
      </c>
      <c r="S102" s="193">
        <v>633</v>
      </c>
      <c r="T102" s="226">
        <v>527</v>
      </c>
      <c r="U102" s="191">
        <v>2608</v>
      </c>
      <c r="W102" s="36"/>
      <c r="X102" s="36"/>
    </row>
    <row r="103" spans="1:24" ht="10.5" customHeight="1" x14ac:dyDescent="0.25">
      <c r="A103" s="37"/>
      <c r="B103" s="38">
        <v>89</v>
      </c>
      <c r="C103" s="38"/>
      <c r="D103" s="38"/>
      <c r="E103" s="188">
        <v>985</v>
      </c>
      <c r="F103" s="190">
        <v>79</v>
      </c>
      <c r="G103" s="189">
        <v>96</v>
      </c>
      <c r="H103" s="189">
        <v>109</v>
      </c>
      <c r="I103" s="189">
        <v>7</v>
      </c>
      <c r="J103" s="189">
        <v>9</v>
      </c>
      <c r="K103" s="189">
        <v>5</v>
      </c>
      <c r="L103" s="189">
        <v>14</v>
      </c>
      <c r="M103" s="189">
        <v>4</v>
      </c>
      <c r="N103" s="189">
        <v>10</v>
      </c>
      <c r="O103" s="189">
        <v>7</v>
      </c>
      <c r="P103" s="189">
        <v>6</v>
      </c>
      <c r="Q103" s="189">
        <v>1</v>
      </c>
      <c r="R103" s="189">
        <v>1</v>
      </c>
      <c r="S103" s="189">
        <v>507</v>
      </c>
      <c r="T103" s="227">
        <v>409</v>
      </c>
      <c r="U103" s="228">
        <v>2249</v>
      </c>
      <c r="W103" s="36"/>
      <c r="X103" s="36"/>
    </row>
    <row r="104" spans="1:24" ht="10.5" customHeight="1" x14ac:dyDescent="0.25">
      <c r="A104" s="40"/>
      <c r="B104" s="24">
        <v>90</v>
      </c>
      <c r="C104" s="24"/>
      <c r="D104" s="24"/>
      <c r="E104" s="192">
        <v>926</v>
      </c>
      <c r="F104" s="194">
        <v>58</v>
      </c>
      <c r="G104" s="193">
        <v>73</v>
      </c>
      <c r="H104" s="193">
        <v>86</v>
      </c>
      <c r="I104" s="193">
        <v>8</v>
      </c>
      <c r="J104" s="193">
        <v>11</v>
      </c>
      <c r="K104" s="193">
        <v>4</v>
      </c>
      <c r="L104" s="193">
        <v>9</v>
      </c>
      <c r="M104" s="193">
        <v>6</v>
      </c>
      <c r="N104" s="193">
        <v>3</v>
      </c>
      <c r="O104" s="193">
        <v>7</v>
      </c>
      <c r="P104" s="193">
        <v>5</v>
      </c>
      <c r="Q104" s="193">
        <v>1</v>
      </c>
      <c r="R104" s="193">
        <v>1</v>
      </c>
      <c r="S104" s="193">
        <v>456</v>
      </c>
      <c r="T104" s="226">
        <v>343</v>
      </c>
      <c r="U104" s="191">
        <v>1997</v>
      </c>
      <c r="W104" s="36"/>
      <c r="X104" s="36"/>
    </row>
    <row r="105" spans="1:24" ht="10.5" customHeight="1" x14ac:dyDescent="0.25">
      <c r="A105" s="37"/>
      <c r="B105" s="38">
        <v>91</v>
      </c>
      <c r="C105" s="38"/>
      <c r="D105" s="38"/>
      <c r="E105" s="188">
        <v>924</v>
      </c>
      <c r="F105" s="190">
        <v>65</v>
      </c>
      <c r="G105" s="189">
        <v>65</v>
      </c>
      <c r="H105" s="189">
        <v>55</v>
      </c>
      <c r="I105" s="189">
        <v>5</v>
      </c>
      <c r="J105" s="189">
        <v>5</v>
      </c>
      <c r="K105" s="189">
        <v>5</v>
      </c>
      <c r="L105" s="189">
        <v>4</v>
      </c>
      <c r="M105" s="189">
        <v>4</v>
      </c>
      <c r="N105" s="189">
        <v>4</v>
      </c>
      <c r="O105" s="189">
        <v>2</v>
      </c>
      <c r="P105" s="189">
        <v>3</v>
      </c>
      <c r="Q105" s="189">
        <v>0</v>
      </c>
      <c r="R105" s="189">
        <v>0</v>
      </c>
      <c r="S105" s="189">
        <v>382</v>
      </c>
      <c r="T105" s="227">
        <v>299</v>
      </c>
      <c r="U105" s="228">
        <v>1822</v>
      </c>
      <c r="W105" s="36"/>
      <c r="X105" s="36"/>
    </row>
    <row r="106" spans="1:24" ht="10.5" customHeight="1" x14ac:dyDescent="0.25">
      <c r="A106" s="40"/>
      <c r="B106" s="24">
        <v>92</v>
      </c>
      <c r="C106" s="24"/>
      <c r="D106" s="24"/>
      <c r="E106" s="192">
        <v>866</v>
      </c>
      <c r="F106" s="194">
        <v>61</v>
      </c>
      <c r="G106" s="193">
        <v>56</v>
      </c>
      <c r="H106" s="193">
        <v>70</v>
      </c>
      <c r="I106" s="193">
        <v>2</v>
      </c>
      <c r="J106" s="193">
        <v>5</v>
      </c>
      <c r="K106" s="193">
        <v>4</v>
      </c>
      <c r="L106" s="193">
        <v>2</v>
      </c>
      <c r="M106" s="193">
        <v>2</v>
      </c>
      <c r="N106" s="193">
        <v>4</v>
      </c>
      <c r="O106" s="193">
        <v>3</v>
      </c>
      <c r="P106" s="193">
        <v>2</v>
      </c>
      <c r="Q106" s="193">
        <v>0</v>
      </c>
      <c r="R106" s="193">
        <v>1</v>
      </c>
      <c r="S106" s="193">
        <v>314</v>
      </c>
      <c r="T106" s="226">
        <v>277</v>
      </c>
      <c r="U106" s="191">
        <v>1669</v>
      </c>
      <c r="W106" s="36"/>
      <c r="X106" s="36"/>
    </row>
    <row r="107" spans="1:24" ht="10.5" customHeight="1" x14ac:dyDescent="0.25">
      <c r="A107" s="37"/>
      <c r="B107" s="38">
        <v>93</v>
      </c>
      <c r="C107" s="38"/>
      <c r="D107" s="38"/>
      <c r="E107" s="188">
        <v>840</v>
      </c>
      <c r="F107" s="190">
        <v>41</v>
      </c>
      <c r="G107" s="189">
        <v>52</v>
      </c>
      <c r="H107" s="189">
        <v>49</v>
      </c>
      <c r="I107" s="189">
        <v>0</v>
      </c>
      <c r="J107" s="189">
        <v>5</v>
      </c>
      <c r="K107" s="189">
        <v>0</v>
      </c>
      <c r="L107" s="189">
        <v>7</v>
      </c>
      <c r="M107" s="189">
        <v>2</v>
      </c>
      <c r="N107" s="189">
        <v>4</v>
      </c>
      <c r="O107" s="189">
        <v>0</v>
      </c>
      <c r="P107" s="189">
        <v>3</v>
      </c>
      <c r="Q107" s="189">
        <v>0</v>
      </c>
      <c r="R107" s="189">
        <v>0</v>
      </c>
      <c r="S107" s="189">
        <v>237</v>
      </c>
      <c r="T107" s="227">
        <v>233</v>
      </c>
      <c r="U107" s="228">
        <v>1473</v>
      </c>
      <c r="W107" s="36"/>
      <c r="X107" s="36"/>
    </row>
    <row r="108" spans="1:24" ht="10.5" customHeight="1" x14ac:dyDescent="0.25">
      <c r="A108" s="40"/>
      <c r="B108" s="24">
        <v>94</v>
      </c>
      <c r="C108" s="24"/>
      <c r="D108" s="24"/>
      <c r="E108" s="192">
        <v>873</v>
      </c>
      <c r="F108" s="194">
        <v>50</v>
      </c>
      <c r="G108" s="193">
        <v>51</v>
      </c>
      <c r="H108" s="193">
        <v>39</v>
      </c>
      <c r="I108" s="193">
        <v>1</v>
      </c>
      <c r="J108" s="193">
        <v>1</v>
      </c>
      <c r="K108" s="193">
        <v>0</v>
      </c>
      <c r="L108" s="193">
        <v>1</v>
      </c>
      <c r="M108" s="193">
        <v>2</v>
      </c>
      <c r="N108" s="193">
        <v>0</v>
      </c>
      <c r="O108" s="193">
        <v>3</v>
      </c>
      <c r="P108" s="193">
        <v>1</v>
      </c>
      <c r="Q108" s="193">
        <v>2</v>
      </c>
      <c r="R108" s="193">
        <v>0</v>
      </c>
      <c r="S108" s="193">
        <v>197</v>
      </c>
      <c r="T108" s="226">
        <v>181</v>
      </c>
      <c r="U108" s="191">
        <v>1402</v>
      </c>
      <c r="W108" s="36"/>
      <c r="X108" s="36"/>
    </row>
    <row r="109" spans="1:24" ht="10.5" customHeight="1" x14ac:dyDescent="0.25">
      <c r="A109" s="37"/>
      <c r="B109" s="38">
        <v>95</v>
      </c>
      <c r="C109" s="38"/>
      <c r="D109" s="38"/>
      <c r="E109" s="188">
        <v>798</v>
      </c>
      <c r="F109" s="190">
        <v>38</v>
      </c>
      <c r="G109" s="189">
        <v>25</v>
      </c>
      <c r="H109" s="189">
        <v>32</v>
      </c>
      <c r="I109" s="189">
        <v>0</v>
      </c>
      <c r="J109" s="189">
        <v>1</v>
      </c>
      <c r="K109" s="189">
        <v>2</v>
      </c>
      <c r="L109" s="189">
        <v>0</v>
      </c>
      <c r="M109" s="189">
        <v>0</v>
      </c>
      <c r="N109" s="189">
        <v>0</v>
      </c>
      <c r="O109" s="189">
        <v>1</v>
      </c>
      <c r="P109" s="189">
        <v>0</v>
      </c>
      <c r="Q109" s="189">
        <v>0</v>
      </c>
      <c r="R109" s="189">
        <v>0</v>
      </c>
      <c r="S109" s="189">
        <v>172</v>
      </c>
      <c r="T109" s="227">
        <v>200</v>
      </c>
      <c r="U109" s="228">
        <v>1269</v>
      </c>
      <c r="W109" s="36"/>
      <c r="X109" s="36"/>
    </row>
    <row r="110" spans="1:24" ht="10.5" customHeight="1" x14ac:dyDescent="0.25">
      <c r="A110" s="40"/>
      <c r="B110" s="24">
        <v>96</v>
      </c>
      <c r="C110" s="24"/>
      <c r="D110" s="24"/>
      <c r="E110" s="192">
        <v>468</v>
      </c>
      <c r="F110" s="194">
        <v>27</v>
      </c>
      <c r="G110" s="193">
        <v>27</v>
      </c>
      <c r="H110" s="193">
        <v>23</v>
      </c>
      <c r="I110" s="193">
        <v>0</v>
      </c>
      <c r="J110" s="193">
        <v>1</v>
      </c>
      <c r="K110" s="193">
        <v>1</v>
      </c>
      <c r="L110" s="193">
        <v>0</v>
      </c>
      <c r="M110" s="193">
        <v>0</v>
      </c>
      <c r="N110" s="193">
        <v>0</v>
      </c>
      <c r="O110" s="193">
        <v>0</v>
      </c>
      <c r="P110" s="193">
        <v>0</v>
      </c>
      <c r="Q110" s="193">
        <v>0</v>
      </c>
      <c r="R110" s="193">
        <v>0</v>
      </c>
      <c r="S110" s="193">
        <v>123</v>
      </c>
      <c r="T110" s="226">
        <v>113</v>
      </c>
      <c r="U110" s="191">
        <v>783</v>
      </c>
      <c r="W110" s="36"/>
      <c r="X110" s="36"/>
    </row>
    <row r="111" spans="1:24" ht="10.5" customHeight="1" x14ac:dyDescent="0.25">
      <c r="A111" s="37"/>
      <c r="B111" s="38">
        <v>97</v>
      </c>
      <c r="C111" s="38"/>
      <c r="D111" s="38"/>
      <c r="E111" s="188">
        <v>367</v>
      </c>
      <c r="F111" s="190">
        <v>31</v>
      </c>
      <c r="G111" s="189">
        <v>13</v>
      </c>
      <c r="H111" s="189">
        <v>9</v>
      </c>
      <c r="I111" s="189">
        <v>0</v>
      </c>
      <c r="J111" s="189">
        <v>0</v>
      </c>
      <c r="K111" s="189">
        <v>0</v>
      </c>
      <c r="L111" s="189">
        <v>0</v>
      </c>
      <c r="M111" s="189">
        <v>0</v>
      </c>
      <c r="N111" s="189">
        <v>0</v>
      </c>
      <c r="O111" s="189">
        <v>0</v>
      </c>
      <c r="P111" s="189">
        <v>0</v>
      </c>
      <c r="Q111" s="189">
        <v>2</v>
      </c>
      <c r="R111" s="189">
        <v>0</v>
      </c>
      <c r="S111" s="189">
        <v>116</v>
      </c>
      <c r="T111" s="227">
        <v>137</v>
      </c>
      <c r="U111" s="228">
        <v>675</v>
      </c>
      <c r="W111" s="36"/>
      <c r="X111" s="36"/>
    </row>
    <row r="112" spans="1:24" ht="10.5" customHeight="1" x14ac:dyDescent="0.25">
      <c r="A112" s="40"/>
      <c r="B112" s="24">
        <v>98</v>
      </c>
      <c r="C112" s="24"/>
      <c r="D112" s="24"/>
      <c r="E112" s="192">
        <v>346</v>
      </c>
      <c r="F112" s="194">
        <v>22</v>
      </c>
      <c r="G112" s="193">
        <v>10</v>
      </c>
      <c r="H112" s="193">
        <v>7</v>
      </c>
      <c r="I112" s="193">
        <v>0</v>
      </c>
      <c r="J112" s="193">
        <v>0</v>
      </c>
      <c r="K112" s="193">
        <v>0</v>
      </c>
      <c r="L112" s="193">
        <v>0</v>
      </c>
      <c r="M112" s="193">
        <v>0</v>
      </c>
      <c r="N112" s="193">
        <v>0</v>
      </c>
      <c r="O112" s="193">
        <v>0</v>
      </c>
      <c r="P112" s="193">
        <v>0</v>
      </c>
      <c r="Q112" s="193">
        <v>0</v>
      </c>
      <c r="R112" s="193">
        <v>0</v>
      </c>
      <c r="S112" s="193">
        <v>100</v>
      </c>
      <c r="T112" s="226">
        <v>101</v>
      </c>
      <c r="U112" s="191">
        <v>586</v>
      </c>
      <c r="W112" s="36"/>
      <c r="X112" s="36"/>
    </row>
    <row r="113" spans="1:24" ht="10.5" customHeight="1" x14ac:dyDescent="0.25">
      <c r="A113" s="37"/>
      <c r="B113" s="38">
        <v>99</v>
      </c>
      <c r="C113" s="38"/>
      <c r="D113" s="38"/>
      <c r="E113" s="188">
        <v>162</v>
      </c>
      <c r="F113" s="190">
        <v>4</v>
      </c>
      <c r="G113" s="189">
        <v>7</v>
      </c>
      <c r="H113" s="189">
        <v>6</v>
      </c>
      <c r="I113" s="189">
        <v>0</v>
      </c>
      <c r="J113" s="189">
        <v>0</v>
      </c>
      <c r="K113" s="189">
        <v>0</v>
      </c>
      <c r="L113" s="189">
        <v>0</v>
      </c>
      <c r="M113" s="189">
        <v>0</v>
      </c>
      <c r="N113" s="189">
        <v>0</v>
      </c>
      <c r="O113" s="189">
        <v>0</v>
      </c>
      <c r="P113" s="189">
        <v>0</v>
      </c>
      <c r="Q113" s="189">
        <v>0</v>
      </c>
      <c r="R113" s="189">
        <v>0</v>
      </c>
      <c r="S113" s="189">
        <v>55</v>
      </c>
      <c r="T113" s="230">
        <v>80</v>
      </c>
      <c r="U113" s="228">
        <v>314</v>
      </c>
      <c r="W113" s="36"/>
      <c r="X113" s="36"/>
    </row>
    <row r="114" spans="1:24" ht="10.5" customHeight="1" x14ac:dyDescent="0.25">
      <c r="A114" s="33" t="s">
        <v>53</v>
      </c>
      <c r="B114" s="24">
        <v>100</v>
      </c>
      <c r="C114" s="34" t="s">
        <v>55</v>
      </c>
      <c r="D114" s="24"/>
      <c r="E114" s="192">
        <v>31</v>
      </c>
      <c r="F114" s="196">
        <v>8</v>
      </c>
      <c r="G114" s="192">
        <v>11</v>
      </c>
      <c r="H114" s="197">
        <v>16</v>
      </c>
      <c r="I114" s="197">
        <v>0</v>
      </c>
      <c r="J114" s="197">
        <v>0</v>
      </c>
      <c r="K114" s="197">
        <v>0</v>
      </c>
      <c r="L114" s="197">
        <v>0</v>
      </c>
      <c r="M114" s="197">
        <v>0</v>
      </c>
      <c r="N114" s="197">
        <v>0</v>
      </c>
      <c r="O114" s="197">
        <v>0</v>
      </c>
      <c r="P114" s="197">
        <v>2</v>
      </c>
      <c r="Q114" s="197">
        <v>0</v>
      </c>
      <c r="R114" s="197">
        <v>0</v>
      </c>
      <c r="S114" s="197">
        <v>80</v>
      </c>
      <c r="T114" s="196">
        <v>80</v>
      </c>
      <c r="U114" s="191">
        <v>228</v>
      </c>
      <c r="W114" s="36"/>
      <c r="X114" s="36"/>
    </row>
    <row r="115" spans="1:24" ht="10.5" customHeight="1" thickBot="1" x14ac:dyDescent="0.3">
      <c r="A115" s="388" t="s">
        <v>8</v>
      </c>
      <c r="B115" s="42"/>
      <c r="C115" s="383"/>
      <c r="D115" s="383"/>
      <c r="E115" s="384">
        <v>142723</v>
      </c>
      <c r="F115" s="385">
        <v>103396</v>
      </c>
      <c r="G115" s="384">
        <v>2191780</v>
      </c>
      <c r="H115" s="386">
        <v>1945049</v>
      </c>
      <c r="I115" s="386">
        <v>276607</v>
      </c>
      <c r="J115" s="386">
        <v>287060</v>
      </c>
      <c r="K115" s="386">
        <v>246811</v>
      </c>
      <c r="L115" s="386">
        <v>250045</v>
      </c>
      <c r="M115" s="386">
        <v>180382</v>
      </c>
      <c r="N115" s="386">
        <v>183414</v>
      </c>
      <c r="O115" s="386">
        <v>155553</v>
      </c>
      <c r="P115" s="386">
        <v>159433</v>
      </c>
      <c r="Q115" s="386">
        <v>117989</v>
      </c>
      <c r="R115" s="386">
        <v>143255</v>
      </c>
      <c r="S115" s="386">
        <v>1036600</v>
      </c>
      <c r="T115" s="385">
        <v>1188920</v>
      </c>
      <c r="U115" s="387">
        <v>8609017</v>
      </c>
      <c r="W115" s="36"/>
      <c r="X115" s="36"/>
    </row>
    <row r="116" spans="1:24" x14ac:dyDescent="0.25">
      <c r="A116" s="44" t="s">
        <v>289</v>
      </c>
      <c r="B116" s="44"/>
      <c r="C116" s="44"/>
      <c r="D116" s="44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W116" s="36"/>
      <c r="X116" s="36"/>
    </row>
    <row r="117" spans="1:24" ht="11.15" customHeight="1" x14ac:dyDescent="0.25">
      <c r="A117" s="46"/>
      <c r="B117" s="24"/>
      <c r="C117" s="24"/>
      <c r="D117" s="24"/>
    </row>
    <row r="118" spans="1:24" ht="9" customHeight="1" x14ac:dyDescent="0.25">
      <c r="A118" s="24"/>
      <c r="B118" s="24"/>
      <c r="C118" s="24"/>
      <c r="D118" s="24"/>
    </row>
    <row r="119" spans="1:24" ht="16.5" customHeight="1" x14ac:dyDescent="0.25">
      <c r="A119" s="24"/>
      <c r="B119" s="24"/>
      <c r="C119" s="24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</row>
    <row r="120" spans="1:24" ht="9" customHeight="1" x14ac:dyDescent="0.25">
      <c r="A120" s="24"/>
      <c r="B120" s="24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</row>
    <row r="121" spans="1:24" ht="9" customHeight="1" x14ac:dyDescent="0.25">
      <c r="A121" s="24"/>
      <c r="B121" s="24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</row>
    <row r="122" spans="1:24" ht="9" customHeight="1" x14ac:dyDescent="0.25">
      <c r="A122" s="24"/>
      <c r="B122" s="24"/>
      <c r="C122" s="24"/>
      <c r="D122" s="24"/>
    </row>
    <row r="123" spans="1:24" ht="9" customHeight="1" x14ac:dyDescent="0.25">
      <c r="A123" s="24"/>
      <c r="B123" s="24"/>
      <c r="C123" s="24"/>
      <c r="D123" s="24"/>
    </row>
    <row r="124" spans="1:24" ht="9" customHeight="1" x14ac:dyDescent="0.25">
      <c r="A124" s="24"/>
      <c r="B124" s="24"/>
      <c r="C124" s="24"/>
      <c r="D124" s="24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</row>
    <row r="125" spans="1:24" ht="11.15" customHeight="1" x14ac:dyDescent="0.25">
      <c r="A125" s="24"/>
      <c r="B125" s="24"/>
      <c r="C125" s="24"/>
      <c r="D125" s="24"/>
    </row>
    <row r="126" spans="1:24" ht="9" customHeight="1" x14ac:dyDescent="0.25">
      <c r="A126" s="24"/>
      <c r="B126" s="24"/>
      <c r="C126" s="24"/>
      <c r="D126" s="24"/>
    </row>
    <row r="127" spans="1:24" ht="9" customHeight="1" x14ac:dyDescent="0.25">
      <c r="A127" s="24"/>
      <c r="B127" s="24"/>
      <c r="C127" s="24"/>
      <c r="D127" s="24"/>
      <c r="I127" s="48"/>
      <c r="K127" s="48"/>
    </row>
    <row r="128" spans="1:24" ht="10" customHeight="1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</row>
    <row r="129" spans="1:21" ht="9" customHeight="1" x14ac:dyDescent="0.25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</row>
    <row r="130" spans="1:21" ht="9" customHeight="1" x14ac:dyDescent="0.25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</row>
    <row r="131" spans="1:21" x14ac:dyDescent="0.25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</row>
    <row r="132" spans="1:21" ht="9" customHeight="1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</row>
    <row r="133" spans="1:21" ht="9" customHeight="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</row>
    <row r="134" spans="1:21" ht="9" customHeight="1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</row>
    <row r="135" spans="1:21" ht="9" customHeight="1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</row>
    <row r="136" spans="1:21" ht="9" customHeight="1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</row>
    <row r="137" spans="1:21" ht="9" customHeight="1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</row>
    <row r="138" spans="1:21" ht="9" customHeight="1" x14ac:dyDescent="0.25">
      <c r="A138" s="24"/>
      <c r="B138" s="24"/>
      <c r="C138" s="24"/>
      <c r="D138" s="24"/>
    </row>
    <row r="139" spans="1:21" ht="9" customHeight="1" x14ac:dyDescent="0.25">
      <c r="A139" s="24"/>
      <c r="B139" s="24"/>
      <c r="C139" s="24"/>
      <c r="D139" s="24"/>
    </row>
    <row r="140" spans="1:21" ht="9" customHeight="1" x14ac:dyDescent="0.25">
      <c r="A140" s="24"/>
      <c r="B140" s="24"/>
      <c r="C140" s="24"/>
      <c r="D140" s="24"/>
    </row>
    <row r="141" spans="1:21" ht="9" customHeight="1" x14ac:dyDescent="0.25">
      <c r="A141" s="24"/>
      <c r="B141" s="24"/>
      <c r="C141" s="24"/>
      <c r="D141" s="24"/>
    </row>
    <row r="142" spans="1:21" ht="9" customHeight="1" x14ac:dyDescent="0.25">
      <c r="A142" s="24"/>
      <c r="B142" s="24"/>
      <c r="C142" s="24"/>
      <c r="D142" s="24"/>
    </row>
    <row r="143" spans="1:21" ht="9" customHeight="1" x14ac:dyDescent="0.25">
      <c r="A143" s="24"/>
      <c r="B143" s="24"/>
      <c r="C143" s="24"/>
      <c r="D143" s="24"/>
    </row>
    <row r="144" spans="1:21" ht="9" customHeight="1" x14ac:dyDescent="0.25">
      <c r="A144" s="24"/>
      <c r="B144" s="24"/>
      <c r="C144" s="24"/>
      <c r="D144" s="24"/>
    </row>
    <row r="145" spans="1:4" ht="9" customHeight="1" x14ac:dyDescent="0.25">
      <c r="A145" s="24"/>
      <c r="B145" s="24"/>
      <c r="C145" s="24"/>
      <c r="D145" s="24"/>
    </row>
    <row r="146" spans="1:4" ht="9" customHeight="1" x14ac:dyDescent="0.25">
      <c r="A146" s="24"/>
      <c r="B146" s="24"/>
      <c r="C146" s="24"/>
      <c r="D146" s="24"/>
    </row>
    <row r="147" spans="1:4" ht="9" customHeight="1" x14ac:dyDescent="0.25">
      <c r="A147" s="24"/>
      <c r="B147" s="24"/>
      <c r="C147" s="24"/>
      <c r="D147" s="24"/>
    </row>
    <row r="148" spans="1:4" ht="9" customHeight="1" x14ac:dyDescent="0.25">
      <c r="A148" s="24"/>
      <c r="B148" s="24"/>
      <c r="C148" s="24"/>
      <c r="D148" s="24"/>
    </row>
    <row r="149" spans="1:4" ht="9" customHeight="1" x14ac:dyDescent="0.25">
      <c r="A149" s="24"/>
      <c r="B149" s="24"/>
      <c r="C149" s="24"/>
      <c r="D149" s="24"/>
    </row>
    <row r="150" spans="1:4" ht="9" customHeight="1" x14ac:dyDescent="0.25">
      <c r="A150" s="24"/>
      <c r="B150" s="24"/>
      <c r="C150" s="24"/>
      <c r="D150" s="24"/>
    </row>
    <row r="151" spans="1:4" ht="9" customHeight="1" x14ac:dyDescent="0.25">
      <c r="A151" s="24"/>
      <c r="B151" s="24"/>
      <c r="C151" s="24"/>
      <c r="D151" s="24"/>
    </row>
    <row r="152" spans="1:4" ht="9" customHeight="1" x14ac:dyDescent="0.25">
      <c r="A152" s="24"/>
      <c r="B152" s="24"/>
      <c r="C152" s="24"/>
      <c r="D152" s="24"/>
    </row>
    <row r="153" spans="1:4" ht="9" customHeight="1" x14ac:dyDescent="0.25">
      <c r="A153" s="24"/>
      <c r="B153" s="24"/>
      <c r="C153" s="24"/>
      <c r="D153" s="24"/>
    </row>
    <row r="154" spans="1:4" ht="9" customHeight="1" x14ac:dyDescent="0.25">
      <c r="A154" s="24"/>
      <c r="B154" s="24"/>
      <c r="C154" s="24"/>
      <c r="D154" s="24"/>
    </row>
    <row r="155" spans="1:4" ht="9" customHeight="1" x14ac:dyDescent="0.25">
      <c r="A155" s="24"/>
      <c r="B155" s="24"/>
      <c r="C155" s="24"/>
      <c r="D155" s="24"/>
    </row>
    <row r="156" spans="1:4" ht="9" customHeight="1" x14ac:dyDescent="0.25">
      <c r="A156" s="24"/>
      <c r="B156" s="24"/>
      <c r="C156" s="24"/>
      <c r="D156" s="24"/>
    </row>
    <row r="157" spans="1:4" ht="9" customHeight="1" x14ac:dyDescent="0.25">
      <c r="A157" s="24"/>
      <c r="B157" s="24"/>
      <c r="C157" s="24"/>
      <c r="D157" s="24"/>
    </row>
    <row r="158" spans="1:4" ht="9" customHeight="1" x14ac:dyDescent="0.25">
      <c r="A158" s="24"/>
      <c r="B158" s="24"/>
      <c r="C158" s="24"/>
      <c r="D158" s="24"/>
    </row>
    <row r="159" spans="1:4" ht="9" customHeight="1" x14ac:dyDescent="0.25">
      <c r="A159" s="24"/>
      <c r="B159" s="24"/>
      <c r="C159" s="24"/>
      <c r="D159" s="24"/>
    </row>
    <row r="160" spans="1:4" ht="9" customHeight="1" x14ac:dyDescent="0.25">
      <c r="A160" s="24"/>
      <c r="B160" s="24"/>
      <c r="C160" s="24"/>
      <c r="D160" s="24"/>
    </row>
    <row r="161" spans="1:4" ht="9" customHeight="1" x14ac:dyDescent="0.25">
      <c r="A161" s="24"/>
      <c r="B161" s="24"/>
      <c r="C161" s="24"/>
      <c r="D161" s="24"/>
    </row>
    <row r="162" spans="1:4" ht="9" customHeight="1" x14ac:dyDescent="0.25">
      <c r="A162" s="24"/>
      <c r="B162" s="24"/>
      <c r="C162" s="24"/>
      <c r="D162" s="24"/>
    </row>
    <row r="163" spans="1:4" ht="9" customHeight="1" x14ac:dyDescent="0.25">
      <c r="A163" s="24"/>
      <c r="B163" s="24"/>
      <c r="C163" s="24"/>
      <c r="D163" s="24"/>
    </row>
    <row r="164" spans="1:4" ht="9" customHeight="1" x14ac:dyDescent="0.25">
      <c r="A164" s="24"/>
      <c r="B164" s="24"/>
      <c r="C164" s="24"/>
      <c r="D164" s="24"/>
    </row>
    <row r="165" spans="1:4" ht="9" customHeight="1" x14ac:dyDescent="0.25">
      <c r="A165" s="24"/>
      <c r="B165" s="24"/>
      <c r="C165" s="24"/>
      <c r="D165" s="24"/>
    </row>
    <row r="166" spans="1:4" ht="9" customHeight="1" x14ac:dyDescent="0.25">
      <c r="A166" s="24"/>
      <c r="B166" s="24"/>
      <c r="C166" s="24"/>
      <c r="D166" s="24"/>
    </row>
    <row r="167" spans="1:4" ht="9" customHeight="1" x14ac:dyDescent="0.25">
      <c r="A167" s="24"/>
      <c r="B167" s="24"/>
      <c r="C167" s="24"/>
      <c r="D167" s="24"/>
    </row>
    <row r="168" spans="1:4" ht="9" customHeight="1" x14ac:dyDescent="0.25">
      <c r="A168" s="24"/>
      <c r="B168" s="24"/>
      <c r="C168" s="24"/>
      <c r="D168" s="24"/>
    </row>
    <row r="169" spans="1:4" ht="9" customHeight="1" x14ac:dyDescent="0.25">
      <c r="A169" s="24"/>
      <c r="B169" s="24"/>
      <c r="C169" s="24"/>
      <c r="D169" s="24"/>
    </row>
    <row r="170" spans="1:4" ht="9" customHeight="1" x14ac:dyDescent="0.25">
      <c r="A170" s="24"/>
      <c r="B170" s="24"/>
      <c r="C170" s="24"/>
      <c r="D170" s="24"/>
    </row>
    <row r="171" spans="1:4" ht="9" customHeight="1" x14ac:dyDescent="0.25">
      <c r="A171" s="24"/>
      <c r="B171" s="24"/>
      <c r="C171" s="24"/>
      <c r="D171" s="24"/>
    </row>
    <row r="172" spans="1:4" ht="9" customHeight="1" x14ac:dyDescent="0.25">
      <c r="A172" s="24"/>
      <c r="B172" s="24"/>
      <c r="C172" s="24"/>
      <c r="D172" s="24"/>
    </row>
    <row r="173" spans="1:4" ht="9" customHeight="1" x14ac:dyDescent="0.25">
      <c r="A173" s="24"/>
      <c r="B173" s="24"/>
      <c r="C173" s="24"/>
      <c r="D173" s="24"/>
    </row>
    <row r="174" spans="1:4" ht="9" customHeight="1" x14ac:dyDescent="0.25">
      <c r="A174" s="24"/>
      <c r="B174" s="24"/>
      <c r="C174" s="24"/>
      <c r="D174" s="24"/>
    </row>
    <row r="175" spans="1:4" ht="9" customHeight="1" x14ac:dyDescent="0.25">
      <c r="A175" s="24"/>
      <c r="B175" s="24"/>
      <c r="C175" s="24"/>
      <c r="D175" s="24"/>
    </row>
    <row r="176" spans="1:4" ht="9" customHeight="1" x14ac:dyDescent="0.25">
      <c r="A176" s="24"/>
      <c r="B176" s="24"/>
      <c r="C176" s="24"/>
      <c r="D176" s="24"/>
    </row>
    <row r="177" spans="1:4" ht="9" customHeight="1" x14ac:dyDescent="0.25">
      <c r="A177" s="24"/>
      <c r="B177" s="24"/>
      <c r="C177" s="24"/>
      <c r="D177" s="24"/>
    </row>
    <row r="178" spans="1:4" ht="9" customHeight="1" x14ac:dyDescent="0.25">
      <c r="A178" s="24"/>
      <c r="B178" s="24"/>
      <c r="C178" s="24"/>
      <c r="D178" s="24"/>
    </row>
    <row r="179" spans="1:4" ht="9" customHeight="1" x14ac:dyDescent="0.25">
      <c r="A179" s="24"/>
      <c r="B179" s="24"/>
      <c r="C179" s="24"/>
      <c r="D179" s="24"/>
    </row>
    <row r="180" spans="1:4" ht="9" customHeight="1" x14ac:dyDescent="0.25">
      <c r="A180" s="24"/>
      <c r="B180" s="24"/>
      <c r="C180" s="24"/>
      <c r="D180" s="24"/>
    </row>
    <row r="181" spans="1:4" ht="9" customHeight="1" x14ac:dyDescent="0.25">
      <c r="A181" s="24"/>
      <c r="B181" s="24"/>
      <c r="C181" s="24"/>
      <c r="D181" s="24"/>
    </row>
    <row r="182" spans="1:4" ht="9" customHeight="1" x14ac:dyDescent="0.25">
      <c r="A182" s="24"/>
      <c r="B182" s="24"/>
      <c r="C182" s="24"/>
      <c r="D182" s="24"/>
    </row>
    <row r="183" spans="1:4" ht="9" customHeight="1" x14ac:dyDescent="0.25">
      <c r="A183" s="24"/>
      <c r="B183" s="24"/>
      <c r="C183" s="24"/>
      <c r="D183" s="24"/>
    </row>
    <row r="184" spans="1:4" ht="9" customHeight="1" x14ac:dyDescent="0.25">
      <c r="A184" s="24"/>
      <c r="B184" s="24"/>
      <c r="C184" s="24"/>
      <c r="D184" s="24"/>
    </row>
    <row r="185" spans="1:4" ht="9" customHeight="1" x14ac:dyDescent="0.25">
      <c r="A185" s="24"/>
      <c r="B185" s="24"/>
      <c r="C185" s="24"/>
      <c r="D185" s="24"/>
    </row>
    <row r="186" spans="1:4" ht="9" customHeight="1" x14ac:dyDescent="0.25">
      <c r="A186" s="24"/>
      <c r="B186" s="24"/>
      <c r="C186" s="24"/>
      <c r="D186" s="24"/>
    </row>
    <row r="187" spans="1:4" ht="9" customHeight="1" x14ac:dyDescent="0.25">
      <c r="A187" s="24"/>
      <c r="B187" s="24"/>
      <c r="C187" s="24"/>
      <c r="D187" s="24"/>
    </row>
    <row r="188" spans="1:4" ht="10" customHeight="1" x14ac:dyDescent="0.3">
      <c r="A188" s="23"/>
      <c r="B188" s="24"/>
      <c r="C188" s="24"/>
    </row>
    <row r="202" ht="11.15" customHeight="1" x14ac:dyDescent="0.25"/>
  </sheetData>
  <mergeCells count="20">
    <mergeCell ref="O12:P12"/>
    <mergeCell ref="Q12:R12"/>
    <mergeCell ref="A12:D12"/>
    <mergeCell ref="E12:F12"/>
    <mergeCell ref="G12:H12"/>
    <mergeCell ref="I12:J12"/>
    <mergeCell ref="K12:L12"/>
    <mergeCell ref="M12:N12"/>
    <mergeCell ref="A8:U8"/>
    <mergeCell ref="A9:U9"/>
    <mergeCell ref="A10:U10"/>
    <mergeCell ref="A11:D11"/>
    <mergeCell ref="E11:F11"/>
    <mergeCell ref="G11:T11"/>
    <mergeCell ref="A7:U7"/>
    <mergeCell ref="A2:U2"/>
    <mergeCell ref="A3:U3"/>
    <mergeCell ref="A4:U4"/>
    <mergeCell ref="A5:U5"/>
    <mergeCell ref="A6:U6"/>
  </mergeCells>
  <printOptions horizontalCentered="1"/>
  <pageMargins left="0.31496062992125984" right="0.19685039370078741" top="0.39370078740157483" bottom="0.23622047244094491" header="0" footer="0.23622047244094491"/>
  <pageSetup scale="72" firstPageNumber="5" fitToHeight="0" orientation="landscape" useFirstPageNumber="1" r:id="rId1"/>
  <headerFooter>
    <oddFooter>&amp;R&amp;8&amp;P</oddFooter>
  </headerFooter>
  <rowBreaks count="2" manualBreakCount="2">
    <brk id="47" max="20" man="1"/>
    <brk id="81" max="2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27CB6036F29C4BB6945A1D36AA1F6A" ma:contentTypeVersion="11" ma:contentTypeDescription="Crear nuevo documento." ma:contentTypeScope="" ma:versionID="f0a83a1def9e7b282106e54df825e043">
  <xsd:schema xmlns:xsd="http://www.w3.org/2001/XMLSchema" xmlns:xs="http://www.w3.org/2001/XMLSchema" xmlns:p="http://schemas.microsoft.com/office/2006/metadata/properties" xmlns:ns2="2fa79387-32d2-4061-9492-9ef011d20a69" xmlns:ns3="26b4d0d3-391a-4196-af65-603d84327a6b" targetNamespace="http://schemas.microsoft.com/office/2006/metadata/properties" ma:root="true" ma:fieldsID="e5557f976a9ee20ea09b9cca6a8c4e09" ns2:_="" ns3:_="">
    <xsd:import namespace="2fa79387-32d2-4061-9492-9ef011d20a69"/>
    <xsd:import namespace="26b4d0d3-391a-4196-af65-603d84327a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a79387-32d2-4061-9492-9ef011d20a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b4d0d3-391a-4196-af65-603d84327a6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1484843-3CCE-4D0F-9166-BB681356015F}"/>
</file>

<file path=customXml/itemProps2.xml><?xml version="1.0" encoding="utf-8"?>
<ds:datastoreItem xmlns:ds="http://schemas.openxmlformats.org/officeDocument/2006/customXml" ds:itemID="{436BBA91-4FD5-4E90-99B8-10EF6B3F6811}"/>
</file>

<file path=customXml/itemProps3.xml><?xml version="1.0" encoding="utf-8"?>
<ds:datastoreItem xmlns:ds="http://schemas.openxmlformats.org/officeDocument/2006/customXml" ds:itemID="{CE35FAA3-FBEF-4445-9122-F94EC0EB94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62</vt:i4>
      </vt:variant>
      <vt:variant>
        <vt:lpstr>Rangos con nombre</vt:lpstr>
      </vt:variant>
      <vt:variant>
        <vt:i4>143</vt:i4>
      </vt:variant>
    </vt:vector>
  </HeadingPairs>
  <TitlesOfParts>
    <vt:vector size="205" baseType="lpstr">
      <vt:lpstr>Portada</vt:lpstr>
      <vt:lpstr>Directorio</vt:lpstr>
      <vt:lpstr>Introduccion</vt:lpstr>
      <vt:lpstr>Índice</vt:lpstr>
      <vt:lpstr>1 Total</vt:lpstr>
      <vt:lpstr>1M.N.</vt:lpstr>
      <vt:lpstr>1M.E.</vt:lpstr>
      <vt:lpstr>1T.I.</vt:lpstr>
      <vt:lpstr>2Total</vt:lpstr>
      <vt:lpstr>2A</vt:lpstr>
      <vt:lpstr>2B</vt:lpstr>
      <vt:lpstr>2Total (G)</vt:lpstr>
      <vt:lpstr>2A (G)</vt:lpstr>
      <vt:lpstr>2B (G)</vt:lpstr>
      <vt:lpstr>3Total</vt:lpstr>
      <vt:lpstr>3A</vt:lpstr>
      <vt:lpstr>3B</vt:lpstr>
      <vt:lpstr>3Total (G)</vt:lpstr>
      <vt:lpstr>3A (G)</vt:lpstr>
      <vt:lpstr>3B (G)</vt:lpstr>
      <vt:lpstr>4Total Ind EPP</vt:lpstr>
      <vt:lpstr>4V 4_1 EPP.3</vt:lpstr>
      <vt:lpstr>4V 4_1 EPP.6</vt:lpstr>
      <vt:lpstr>4V 4_1 EPP.9</vt:lpstr>
      <vt:lpstr>4Total Ind PSA</vt:lpstr>
      <vt:lpstr>4V 4_1 PSA.3</vt:lpstr>
      <vt:lpstr>4V 4_1 PSA.6</vt:lpstr>
      <vt:lpstr>4V 4_1 PSA.9</vt:lpstr>
      <vt:lpstr>4Total Ind RPI</vt:lpstr>
      <vt:lpstr>4V 4_1 RPI.3</vt:lpstr>
      <vt:lpstr>4V 4_1 RPI.6</vt:lpstr>
      <vt:lpstr>4Total GPO EPP</vt:lpstr>
      <vt:lpstr>4VG EPP.3</vt:lpstr>
      <vt:lpstr>4VG EPP.6</vt:lpstr>
      <vt:lpstr>4Total GPO PSA</vt:lpstr>
      <vt:lpstr>4VG PSA.3</vt:lpstr>
      <vt:lpstr>4VG PSA.6</vt:lpstr>
      <vt:lpstr>4Total GPO RPI</vt:lpstr>
      <vt:lpstr>4VG RPI.3</vt:lpstr>
      <vt:lpstr>4VG RPI.6</vt:lpstr>
      <vt:lpstr>5INDIVIDUAL</vt:lpstr>
      <vt:lpstr>5GRUPO</vt:lpstr>
      <vt:lpstr>6Individual</vt:lpstr>
      <vt:lpstr>6Grupo</vt:lpstr>
      <vt:lpstr>7 Individual</vt:lpstr>
      <vt:lpstr>7 Grupo</vt:lpstr>
      <vt:lpstr>8Individual</vt:lpstr>
      <vt:lpstr>8M.N.</vt:lpstr>
      <vt:lpstr>8M.E.</vt:lpstr>
      <vt:lpstr>8M.T.</vt:lpstr>
      <vt:lpstr>8GRUPO</vt:lpstr>
      <vt:lpstr>8GM.N.</vt:lpstr>
      <vt:lpstr>8GM.E.</vt:lpstr>
      <vt:lpstr>8GM.T.</vt:lpstr>
      <vt:lpstr>9Individual</vt:lpstr>
      <vt:lpstr>9M.N.</vt:lpstr>
      <vt:lpstr>9M.E.</vt:lpstr>
      <vt:lpstr>9M.I.</vt:lpstr>
      <vt:lpstr>9Grupo</vt:lpstr>
      <vt:lpstr>9GM.N.</vt:lpstr>
      <vt:lpstr>9GM.E.</vt:lpstr>
      <vt:lpstr>9GM.I.</vt:lpstr>
      <vt:lpstr>'1 Total'!Área_de_impresión</vt:lpstr>
      <vt:lpstr>'1M.E.'!Área_de_impresión</vt:lpstr>
      <vt:lpstr>'1M.N.'!Área_de_impresión</vt:lpstr>
      <vt:lpstr>'1T.I.'!Área_de_impresión</vt:lpstr>
      <vt:lpstr>'2A'!Área_de_impresión</vt:lpstr>
      <vt:lpstr>'2A (G)'!Área_de_impresión</vt:lpstr>
      <vt:lpstr>'2B'!Área_de_impresión</vt:lpstr>
      <vt:lpstr>'2B (G)'!Área_de_impresión</vt:lpstr>
      <vt:lpstr>'2Total'!Área_de_impresión</vt:lpstr>
      <vt:lpstr>'2Total (G)'!Área_de_impresión</vt:lpstr>
      <vt:lpstr>'3A'!Área_de_impresión</vt:lpstr>
      <vt:lpstr>'3A (G)'!Área_de_impresión</vt:lpstr>
      <vt:lpstr>'3B'!Área_de_impresión</vt:lpstr>
      <vt:lpstr>'3B (G)'!Área_de_impresión</vt:lpstr>
      <vt:lpstr>'3Total'!Área_de_impresión</vt:lpstr>
      <vt:lpstr>'4Total GPO EPP'!Área_de_impresión</vt:lpstr>
      <vt:lpstr>'4Total GPO PSA'!Área_de_impresión</vt:lpstr>
      <vt:lpstr>'4Total GPO RPI'!Área_de_impresión</vt:lpstr>
      <vt:lpstr>'4Total Ind EPP'!Área_de_impresión</vt:lpstr>
      <vt:lpstr>'4Total Ind PSA'!Área_de_impresión</vt:lpstr>
      <vt:lpstr>'4Total Ind RPI'!Área_de_impresión</vt:lpstr>
      <vt:lpstr>'4V 4_1 EPP.3'!Área_de_impresión</vt:lpstr>
      <vt:lpstr>'4V 4_1 EPP.6'!Área_de_impresión</vt:lpstr>
      <vt:lpstr>'4V 4_1 EPP.9'!Área_de_impresión</vt:lpstr>
      <vt:lpstr>'4V 4_1 PSA.3'!Área_de_impresión</vt:lpstr>
      <vt:lpstr>'4V 4_1 PSA.6'!Área_de_impresión</vt:lpstr>
      <vt:lpstr>'4V 4_1 PSA.9'!Área_de_impresión</vt:lpstr>
      <vt:lpstr>'4V 4_1 RPI.3'!Área_de_impresión</vt:lpstr>
      <vt:lpstr>'4V 4_1 RPI.6'!Área_de_impresión</vt:lpstr>
      <vt:lpstr>'4VG EPP.3'!Área_de_impresión</vt:lpstr>
      <vt:lpstr>'4VG EPP.6'!Área_de_impresión</vt:lpstr>
      <vt:lpstr>'4VG PSA.3'!Área_de_impresión</vt:lpstr>
      <vt:lpstr>'4VG PSA.6'!Área_de_impresión</vt:lpstr>
      <vt:lpstr>'4VG RPI.3'!Área_de_impresión</vt:lpstr>
      <vt:lpstr>'4VG RPI.6'!Área_de_impresión</vt:lpstr>
      <vt:lpstr>'5GRUPO'!Área_de_impresión</vt:lpstr>
      <vt:lpstr>'5INDIVIDUAL'!Área_de_impresión</vt:lpstr>
      <vt:lpstr>'6Grupo'!Área_de_impresión</vt:lpstr>
      <vt:lpstr>'6Individual'!Área_de_impresión</vt:lpstr>
      <vt:lpstr>'7 Grupo'!Área_de_impresión</vt:lpstr>
      <vt:lpstr>'7 Individual'!Área_de_impresión</vt:lpstr>
      <vt:lpstr>'8GM.E.'!Área_de_impresión</vt:lpstr>
      <vt:lpstr>'8GM.N.'!Área_de_impresión</vt:lpstr>
      <vt:lpstr>'8GM.T.'!Área_de_impresión</vt:lpstr>
      <vt:lpstr>'8GRUPO'!Área_de_impresión</vt:lpstr>
      <vt:lpstr>'8Individual'!Área_de_impresión</vt:lpstr>
      <vt:lpstr>'8M.E.'!Área_de_impresión</vt:lpstr>
      <vt:lpstr>'8M.N.'!Área_de_impresión</vt:lpstr>
      <vt:lpstr>'8M.T.'!Área_de_impresión</vt:lpstr>
      <vt:lpstr>'9GM.E.'!Área_de_impresión</vt:lpstr>
      <vt:lpstr>'9GM.I.'!Área_de_impresión</vt:lpstr>
      <vt:lpstr>'9GM.N.'!Área_de_impresión</vt:lpstr>
      <vt:lpstr>'9Grupo'!Área_de_impresión</vt:lpstr>
      <vt:lpstr>'9Individual'!Área_de_impresión</vt:lpstr>
      <vt:lpstr>'9M.E.'!Área_de_impresión</vt:lpstr>
      <vt:lpstr>'9M.I.'!Área_de_impresión</vt:lpstr>
      <vt:lpstr>'9M.N.'!Área_de_impresión</vt:lpstr>
      <vt:lpstr>Directorio!Área_de_impresión</vt:lpstr>
      <vt:lpstr>Índice!Área_de_impresión</vt:lpstr>
      <vt:lpstr>Introduccion!Área_de_impresión</vt:lpstr>
      <vt:lpstr>Portada!Área_de_impresión</vt:lpstr>
      <vt:lpstr>'6Grupo'!COPIA</vt:lpstr>
      <vt:lpstr>'6Individual'!COPIA</vt:lpstr>
      <vt:lpstr>'7 Grupo'!COPIA</vt:lpstr>
      <vt:lpstr>'7 Individual'!COPIA</vt:lpstr>
      <vt:lpstr>'1 Total'!Imprimir_área_IM</vt:lpstr>
      <vt:lpstr>'1M.E.'!Imprimir_área_IM</vt:lpstr>
      <vt:lpstr>'1M.N.'!Imprimir_área_IM</vt:lpstr>
      <vt:lpstr>'1T.I.'!Imprimir_área_IM</vt:lpstr>
      <vt:lpstr>'2A'!Imprimir_área_IM</vt:lpstr>
      <vt:lpstr>'2A (G)'!Imprimir_área_IM</vt:lpstr>
      <vt:lpstr>'2B'!Imprimir_área_IM</vt:lpstr>
      <vt:lpstr>'2B (G)'!Imprimir_área_IM</vt:lpstr>
      <vt:lpstr>'2Total'!Imprimir_área_IM</vt:lpstr>
      <vt:lpstr>'2Total (G)'!Imprimir_área_IM</vt:lpstr>
      <vt:lpstr>'3A'!Imprimir_área_IM</vt:lpstr>
      <vt:lpstr>'3A (G)'!Imprimir_área_IM</vt:lpstr>
      <vt:lpstr>'3B'!Imprimir_área_IM</vt:lpstr>
      <vt:lpstr>'3B (G)'!Imprimir_área_IM</vt:lpstr>
      <vt:lpstr>'3Total'!Imprimir_área_IM</vt:lpstr>
      <vt:lpstr>'4Total GPO EPP'!Imprimir_área_IM</vt:lpstr>
      <vt:lpstr>'4Total GPO PSA'!Imprimir_área_IM</vt:lpstr>
      <vt:lpstr>'4Total GPO RPI'!Imprimir_área_IM</vt:lpstr>
      <vt:lpstr>'4Total Ind EPP'!Imprimir_área_IM</vt:lpstr>
      <vt:lpstr>'4Total Ind PSA'!Imprimir_área_IM</vt:lpstr>
      <vt:lpstr>'4Total Ind RPI'!Imprimir_área_IM</vt:lpstr>
      <vt:lpstr>'4V 4_1 EPP.3'!Imprimir_área_IM</vt:lpstr>
      <vt:lpstr>'4V 4_1 EPP.6'!Imprimir_área_IM</vt:lpstr>
      <vt:lpstr>'4V 4_1 EPP.9'!Imprimir_área_IM</vt:lpstr>
      <vt:lpstr>'4V 4_1 PSA.3'!Imprimir_área_IM</vt:lpstr>
      <vt:lpstr>'4V 4_1 PSA.6'!Imprimir_área_IM</vt:lpstr>
      <vt:lpstr>'4V 4_1 PSA.9'!Imprimir_área_IM</vt:lpstr>
      <vt:lpstr>'4V 4_1 RPI.3'!Imprimir_área_IM</vt:lpstr>
      <vt:lpstr>'4V 4_1 RPI.6'!Imprimir_área_IM</vt:lpstr>
      <vt:lpstr>'4VG EPP.3'!Imprimir_área_IM</vt:lpstr>
      <vt:lpstr>'4VG EPP.6'!Imprimir_área_IM</vt:lpstr>
      <vt:lpstr>'4VG PSA.3'!Imprimir_área_IM</vt:lpstr>
      <vt:lpstr>'4VG PSA.6'!Imprimir_área_IM</vt:lpstr>
      <vt:lpstr>'4VG RPI.3'!Imprimir_área_IM</vt:lpstr>
      <vt:lpstr>'4VG RPI.6'!Imprimir_área_IM</vt:lpstr>
      <vt:lpstr>'5GRUPO'!Imprimir_área_IM</vt:lpstr>
      <vt:lpstr>'5INDIVIDUAL'!Imprimir_área_IM</vt:lpstr>
      <vt:lpstr>'6Grupo'!Imprimir_área_IM</vt:lpstr>
      <vt:lpstr>'6Individual'!Imprimir_área_IM</vt:lpstr>
      <vt:lpstr>'7 Grupo'!Imprimir_área_IM</vt:lpstr>
      <vt:lpstr>'7 Individual'!Imprimir_área_IM</vt:lpstr>
      <vt:lpstr>'8GM.E.'!Imprimir_área_IM</vt:lpstr>
      <vt:lpstr>'8GM.N.'!Imprimir_área_IM</vt:lpstr>
      <vt:lpstr>'8GM.T.'!Imprimir_área_IM</vt:lpstr>
      <vt:lpstr>'8GRUPO'!Imprimir_área_IM</vt:lpstr>
      <vt:lpstr>'8Individual'!Imprimir_área_IM</vt:lpstr>
      <vt:lpstr>'8M.E.'!Imprimir_área_IM</vt:lpstr>
      <vt:lpstr>'8M.N.'!Imprimir_área_IM</vt:lpstr>
      <vt:lpstr>'8M.T.'!Imprimir_área_IM</vt:lpstr>
      <vt:lpstr>'9GM.E.'!Imprimir_área_IM</vt:lpstr>
      <vt:lpstr>'9GM.I.'!Imprimir_área_IM</vt:lpstr>
      <vt:lpstr>'9GM.N.'!Imprimir_área_IM</vt:lpstr>
      <vt:lpstr>'9Grupo'!Imprimir_área_IM</vt:lpstr>
      <vt:lpstr>'9Individual'!Imprimir_área_IM</vt:lpstr>
      <vt:lpstr>'9M.E.'!Imprimir_área_IM</vt:lpstr>
      <vt:lpstr>'9M.I.'!Imprimir_área_IM</vt:lpstr>
      <vt:lpstr>'9M.N.'!Imprimir_área_IM</vt:lpstr>
      <vt:lpstr>'2A'!Títulos_a_imprimir</vt:lpstr>
      <vt:lpstr>'2A (G)'!Títulos_a_imprimir</vt:lpstr>
      <vt:lpstr>'2B'!Títulos_a_imprimir</vt:lpstr>
      <vt:lpstr>'2B (G)'!Títulos_a_imprimir</vt:lpstr>
      <vt:lpstr>'2Total'!Títulos_a_imprimir</vt:lpstr>
      <vt:lpstr>'2Total (G)'!Títulos_a_imprimir</vt:lpstr>
      <vt:lpstr>'3A'!Títulos_a_imprimir</vt:lpstr>
      <vt:lpstr>'3A (G)'!Títulos_a_imprimir</vt:lpstr>
      <vt:lpstr>'3B'!Títulos_a_imprimir</vt:lpstr>
      <vt:lpstr>'3B (G)'!Títulos_a_imprimir</vt:lpstr>
      <vt:lpstr>'3Total'!Títulos_a_imprimir</vt:lpstr>
      <vt:lpstr>'5GRUPO'!Títulos_a_imprimir</vt:lpstr>
      <vt:lpstr>'5INDIVIDUAL'!Títulos_a_imprimir</vt:lpstr>
      <vt:lpstr>'9GM.E.'!Títulos_a_imprimir</vt:lpstr>
      <vt:lpstr>'9GM.I.'!Títulos_a_imprimir</vt:lpstr>
      <vt:lpstr>'9GM.N.'!Títulos_a_imprimir</vt:lpstr>
      <vt:lpstr>'9Grupo'!Títulos_a_imprimir</vt:lpstr>
      <vt:lpstr>'9Individual'!Títulos_a_imprimir</vt:lpstr>
      <vt:lpstr>'9M.E.'!Títulos_a_imprimir</vt:lpstr>
      <vt:lpstr>'9M.I.'!Títulos_a_imprimir</vt:lpstr>
      <vt:lpstr>'9M.N.'!Títulos_a_imprimir</vt:lpstr>
    </vt:vector>
  </TitlesOfParts>
  <Company>A.M.I.S., A.C.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Rangel Bernal</dc:creator>
  <cp:keywords>Sesa Vida</cp:keywords>
  <cp:lastModifiedBy>Adriana Rangel</cp:lastModifiedBy>
  <cp:lastPrinted>2019-01-29T19:24:50Z</cp:lastPrinted>
  <dcterms:created xsi:type="dcterms:W3CDTF">1998-02-06T16:19:16Z</dcterms:created>
  <dcterms:modified xsi:type="dcterms:W3CDTF">2019-03-12T18:44:01Z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0x0101006F27CB6036F29C4BB6945A1D36AA1F6A</vt:lpwstr>
  </property>
</Properties>
</file>